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tca\Documents\PRO BET CAMBORDE\Etudes\POLE EMPLOI LALOUBERE\DCE 2 mis à jour\"/>
    </mc:Choice>
  </mc:AlternateContent>
  <xr:revisionPtr revIDLastSave="0" documentId="13_ncr:1_{12EACCD7-C887-4FAA-9440-9833079E3A25}" xr6:coauthVersionLast="47" xr6:coauthVersionMax="47" xr10:uidLastSave="{00000000-0000-0000-0000-000000000000}"/>
  <bookViews>
    <workbookView xWindow="-120" yWindow="-120" windowWidth="29040" windowHeight="15720" xr2:uid="{3BCD6F0D-CEE8-4E0E-949A-77CC947B5EAE}"/>
  </bookViews>
  <sheets>
    <sheet name="DPGF ELEC" sheetId="1" r:id="rId1"/>
  </sheets>
  <definedNames>
    <definedName name="_xlnm.Print_Titles" localSheetId="0">'DPGF ELEC'!$1:$4</definedName>
    <definedName name="_xlnm.Print_Area" localSheetId="0">'DPGF ELEC'!$A$1:$G$168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0" i="1" l="1"/>
  <c r="B154" i="1"/>
  <c r="A154" i="1"/>
  <c r="G45" i="1"/>
  <c r="G121" i="1"/>
  <c r="G120" i="1"/>
  <c r="G119" i="1"/>
  <c r="G118" i="1"/>
  <c r="G117" i="1"/>
  <c r="G103" i="1"/>
  <c r="G102" i="1"/>
  <c r="G91" i="1"/>
  <c r="G90" i="1"/>
  <c r="G89" i="1"/>
  <c r="G62" i="1"/>
  <c r="G59" i="1"/>
  <c r="G58" i="1"/>
  <c r="G57" i="1"/>
  <c r="G56" i="1"/>
  <c r="G55" i="1"/>
  <c r="G54" i="1"/>
  <c r="G53" i="1"/>
  <c r="G42" i="1"/>
  <c r="G41" i="1"/>
  <c r="G40" i="1"/>
  <c r="G30" i="1"/>
  <c r="G32" i="1"/>
  <c r="G24" i="1"/>
  <c r="G44" i="1"/>
  <c r="G72" i="1"/>
  <c r="G71" i="1"/>
  <c r="G50" i="1"/>
  <c r="G49" i="1"/>
  <c r="G33" i="1"/>
  <c r="G7" i="1"/>
  <c r="G9" i="1"/>
  <c r="B139" i="1"/>
  <c r="A145" i="1"/>
  <c r="A146" i="1"/>
  <c r="A147" i="1"/>
  <c r="A148" i="1"/>
  <c r="F156" i="1"/>
  <c r="F149" i="1"/>
  <c r="G122" i="1" l="1"/>
  <c r="G154" i="1" s="1"/>
  <c r="B155" i="1"/>
  <c r="A155" i="1"/>
  <c r="B153" i="1"/>
  <c r="A153" i="1"/>
  <c r="B152" i="1"/>
  <c r="A152" i="1"/>
  <c r="B151" i="1"/>
  <c r="A151" i="1"/>
  <c r="B148" i="1"/>
  <c r="B147" i="1"/>
  <c r="B146" i="1"/>
  <c r="B145" i="1"/>
  <c r="B144" i="1"/>
  <c r="A144" i="1"/>
  <c r="B143" i="1"/>
  <c r="A143" i="1"/>
  <c r="B142" i="1"/>
  <c r="A142" i="1"/>
  <c r="B138" i="1"/>
  <c r="A138" i="1"/>
  <c r="G130" i="1"/>
  <c r="G129" i="1"/>
  <c r="G125" i="1"/>
  <c r="G126" i="1"/>
  <c r="G127" i="1"/>
  <c r="G128" i="1"/>
  <c r="G113" i="1"/>
  <c r="G109" i="1"/>
  <c r="G105" i="1"/>
  <c r="G104" i="1"/>
  <c r="G101" i="1"/>
  <c r="G93" i="1"/>
  <c r="G92" i="1"/>
  <c r="G88" i="1"/>
  <c r="G87" i="1"/>
  <c r="G83" i="1"/>
  <c r="G94" i="1"/>
  <c r="G82" i="1"/>
  <c r="G81" i="1"/>
  <c r="G80" i="1"/>
  <c r="G79" i="1"/>
  <c r="G78" i="1"/>
  <c r="G74" i="1"/>
  <c r="G73" i="1"/>
  <c r="G70" i="1"/>
  <c r="G69" i="1"/>
  <c r="G68" i="1"/>
  <c r="G64" i="1"/>
  <c r="G48" i="1"/>
  <c r="G47" i="1"/>
  <c r="G52" i="1"/>
  <c r="G61" i="1"/>
  <c r="G63" i="1"/>
  <c r="G51" i="1"/>
  <c r="G46" i="1"/>
  <c r="G43" i="1"/>
  <c r="G36" i="1"/>
  <c r="G35" i="1"/>
  <c r="G34" i="1"/>
  <c r="G31" i="1"/>
  <c r="G29" i="1"/>
  <c r="G22" i="1"/>
  <c r="G106" i="1" l="1"/>
  <c r="G95" i="1"/>
  <c r="G148" i="1" s="1"/>
  <c r="G65" i="1"/>
  <c r="G145" i="1" s="1"/>
  <c r="G37" i="1"/>
  <c r="G144" i="1" s="1"/>
  <c r="G84" i="1"/>
  <c r="G147" i="1" s="1"/>
  <c r="G75" i="1"/>
  <c r="G146" i="1" s="1"/>
  <c r="G131" i="1"/>
  <c r="G155" i="1" s="1"/>
  <c r="G152" i="1" l="1"/>
  <c r="G110" i="1"/>
  <c r="G112" i="1"/>
  <c r="G111" i="1"/>
  <c r="G25" i="1"/>
  <c r="G23" i="1"/>
  <c r="G21" i="1"/>
  <c r="G11" i="1"/>
  <c r="G10" i="1"/>
  <c r="G8" i="1"/>
  <c r="G12" i="1" l="1"/>
  <c r="G13" i="1" s="1"/>
  <c r="G140" i="1" s="1"/>
  <c r="G114" i="1"/>
  <c r="G132" i="1" s="1"/>
  <c r="G26" i="1"/>
  <c r="G96" i="1" s="1"/>
  <c r="G153" i="1" l="1"/>
  <c r="G156" i="1" s="1"/>
  <c r="G143" i="1"/>
  <c r="G149" i="1" s="1"/>
  <c r="G160" i="1" l="1"/>
  <c r="G161" i="1" s="1"/>
  <c r="G162" i="1" s="1"/>
</calcChain>
</file>

<file path=xl/sharedStrings.xml><?xml version="1.0" encoding="utf-8"?>
<sst xmlns="http://schemas.openxmlformats.org/spreadsheetml/2006/main" count="234" uniqueCount="131">
  <si>
    <t>N°</t>
  </si>
  <si>
    <t>DESIGNATION DES ARTICLES</t>
  </si>
  <si>
    <t>U</t>
  </si>
  <si>
    <t>QTE</t>
  </si>
  <si>
    <t>PRIX UNIT.</t>
  </si>
  <si>
    <t>PRIX TOTAL</t>
  </si>
  <si>
    <t>ens</t>
  </si>
  <si>
    <t>u</t>
  </si>
  <si>
    <t>ml</t>
  </si>
  <si>
    <t>RECAPITULATIF GLOBAL</t>
  </si>
  <si>
    <t>TOTAL T.T.C.</t>
  </si>
  <si>
    <t>TVA</t>
  </si>
  <si>
    <t>FRAIS GENERAUX</t>
  </si>
  <si>
    <t>Installation de chantier</t>
  </si>
  <si>
    <t>Frais de chantier (PRORATA,  déchets…)</t>
  </si>
  <si>
    <t>Frais généraux</t>
  </si>
  <si>
    <t>Sous total - FRAIS GENERAUX</t>
  </si>
  <si>
    <t>Liaisons équipotentielles</t>
  </si>
  <si>
    <t>Divers</t>
  </si>
  <si>
    <t>Percements et rebouchages</t>
  </si>
  <si>
    <t>Gaines et fourreaux de distribution terminale</t>
  </si>
  <si>
    <t>ELECTRICITE COURANTS FORTS</t>
  </si>
  <si>
    <t>Alimentation - Protections</t>
  </si>
  <si>
    <t>Borne de mesure</t>
  </si>
  <si>
    <t>Canalisations</t>
  </si>
  <si>
    <t>Appareillages</t>
  </si>
  <si>
    <t>Arrêt d'urgence général électrique</t>
  </si>
  <si>
    <t>Arrêt d'urgence de ventilation et climatisation</t>
  </si>
  <si>
    <t xml:space="preserve">Détecteur de mouvement apparent sur socle </t>
  </si>
  <si>
    <t>Réseaux électriques appareillage: câbles, boîtes …</t>
  </si>
  <si>
    <t>Fourreaux en sol</t>
  </si>
  <si>
    <t>Eclairage</t>
  </si>
  <si>
    <t>Réseaux électriques éclairage: câbles, boîtes …</t>
  </si>
  <si>
    <t>Eclairage de sécurité</t>
  </si>
  <si>
    <t>Bloc éclairage sécurité portatif</t>
  </si>
  <si>
    <t>Accessoires (télécommande, signalétique...)</t>
  </si>
  <si>
    <t>Réseaux électriques éclairage sécurité: câbles, boîtes …</t>
  </si>
  <si>
    <t>Bloc éclairage sécurité balisage sur socle</t>
  </si>
  <si>
    <t>Bloc éclairage sécurité balisage architectural</t>
  </si>
  <si>
    <t>Alimentations électriques</t>
  </si>
  <si>
    <t>Bandeau de prises répartiteur VDI</t>
  </si>
  <si>
    <t>Alarme incendie</t>
  </si>
  <si>
    <t>Boîtier de terminaison normalisé</t>
  </si>
  <si>
    <t>ELECTRICITE COURANTS FAIBLES</t>
  </si>
  <si>
    <t>Prise RJ45 à très haut débit</t>
  </si>
  <si>
    <t>Liaison en câble 4P cat6A pour prise RJ45</t>
  </si>
  <si>
    <t>Tests de recette 500Mhz</t>
  </si>
  <si>
    <t>Centrale d'alarme type 4</t>
  </si>
  <si>
    <t>Déclencheur manuel</t>
  </si>
  <si>
    <t>Avertisseur sonore et lumineux</t>
  </si>
  <si>
    <t>Flash lumineux</t>
  </si>
  <si>
    <t>Réseaux alarme incendie: câbles, boîtes …</t>
  </si>
  <si>
    <t>Sous total - ELECTRICITE courants faibles</t>
  </si>
  <si>
    <t>Sous total - ELECTRICITE courants forts</t>
  </si>
  <si>
    <t>A</t>
  </si>
  <si>
    <t>B</t>
  </si>
  <si>
    <t>C</t>
  </si>
  <si>
    <t>B1</t>
  </si>
  <si>
    <t>B2</t>
  </si>
  <si>
    <t>B3</t>
  </si>
  <si>
    <t>B4</t>
  </si>
  <si>
    <t>B5</t>
  </si>
  <si>
    <t>B6</t>
  </si>
  <si>
    <t>C1</t>
  </si>
  <si>
    <t>C2</t>
  </si>
  <si>
    <t>C3</t>
  </si>
  <si>
    <t>C4</t>
  </si>
  <si>
    <t>Sous total B1: Alimentation - Protections</t>
  </si>
  <si>
    <t>Sous total B2: Canalisations</t>
  </si>
  <si>
    <t>Sous total B3: Appareillage</t>
  </si>
  <si>
    <t>Sous total B4: Eclairage</t>
  </si>
  <si>
    <t>Sous total B5: Eclairage de sécurité</t>
  </si>
  <si>
    <t>Sous total B6: Alimentations électriques</t>
  </si>
  <si>
    <t>Sous total C1: canalisations</t>
  </si>
  <si>
    <t>Frais d'études (suivant CCTP)</t>
  </si>
  <si>
    <t>Frais de documents, y compris DOE</t>
  </si>
  <si>
    <t>TOTAL HORS TAXES</t>
  </si>
  <si>
    <t>DPGF ELEC
DCE</t>
  </si>
  <si>
    <t>Frais divers (Consuel, eco-contribution...)</t>
  </si>
  <si>
    <t>Prise de terre</t>
  </si>
  <si>
    <t>Mise à la terre des charpentes métalliques</t>
  </si>
  <si>
    <t>Pose de la platine "tarif jaune"</t>
  </si>
  <si>
    <t xml:space="preserve">Armoire Générale Electrique </t>
  </si>
  <si>
    <t>Alimentation depuis inter de coupure platine "tarif jaune"</t>
  </si>
  <si>
    <t>Goulotte de distribution PVC 3 compartiments</t>
  </si>
  <si>
    <t>Saignées en sol et rebouchage</t>
  </si>
  <si>
    <t>Tableau de commande 4 allumages</t>
  </si>
  <si>
    <t>Interrupteur à clé de commande de grille</t>
  </si>
  <si>
    <t>Bouton poussoir de commande de porte et portail</t>
  </si>
  <si>
    <t>Détecteur de mouvement encastré PD2</t>
  </si>
  <si>
    <t>Nourrice en aluminum</t>
  </si>
  <si>
    <t>Colonne de distribution</t>
  </si>
  <si>
    <t>Interrupteur simple allumage type MOSAIC 45</t>
  </si>
  <si>
    <t>Interrupteur double allumage type CELIANE</t>
  </si>
  <si>
    <t>Détecteur de mouvement encastré PD4 autonome</t>
  </si>
  <si>
    <t>Détecteur de mouvement encastré PD4 maître</t>
  </si>
  <si>
    <t>Détecteur de mouvement encastré PD4 esclave</t>
  </si>
  <si>
    <t xml:space="preserve">Prise de courant 230V 2P+T 16 A type plexo 55 </t>
  </si>
  <si>
    <t>Prise de courant 230V 2P+T 16 A plexo 66</t>
  </si>
  <si>
    <t>Prise de courant 230V 2P+T 16 A type MOSAIC 45</t>
  </si>
  <si>
    <t>Prise de courant 230V 2P+T 16 A type CELIANE</t>
  </si>
  <si>
    <t>Prise de courant 230V 2P+T 16 A encastrée sol</t>
  </si>
  <si>
    <t>Plafonnier encastré LED UGR&lt;16 repère A</t>
  </si>
  <si>
    <t>Grille entrée</t>
  </si>
  <si>
    <t>Portail coulissant</t>
  </si>
  <si>
    <t>Onduleur informatique - réseau "normal"</t>
  </si>
  <si>
    <t>Onduleur informatique - réseau "by-pass"</t>
  </si>
  <si>
    <t>Chemins de câbles en faux plafond 250x50</t>
  </si>
  <si>
    <t>Chemins de câbles en faux plafond Cfa 150x50</t>
  </si>
  <si>
    <t>Chemins de câbles en faux plafond 200x50</t>
  </si>
  <si>
    <t>Chemins de câbles en faux plafond Cfa 100x50</t>
  </si>
  <si>
    <t>Baie de répartition VDI équipée suivant CCTP</t>
  </si>
  <si>
    <t>Câblage de prises à très haut débit</t>
  </si>
  <si>
    <t>Sous total C2: câblage prises à très haut débit</t>
  </si>
  <si>
    <t>Câblage et gaines spécifiques</t>
  </si>
  <si>
    <t>Liaison HDMI</t>
  </si>
  <si>
    <t>Gaines en attente pour alarme intrusion</t>
  </si>
  <si>
    <t>Gaines en attente pour contrôle d'accès</t>
  </si>
  <si>
    <t>Boîtiers "sortie de câble"</t>
  </si>
  <si>
    <t>Sous total C3: Câblages et gaines spécifiques</t>
  </si>
  <si>
    <t>Sous total C4: Alarme incendie</t>
  </si>
  <si>
    <t>Interrupteur de commande général "ECLAIRAGE"</t>
  </si>
  <si>
    <t>Marché "coque vide"</t>
  </si>
  <si>
    <t>Plafonnier sur socle LED repère B</t>
  </si>
  <si>
    <t>Spot downlight encastré LED repère C</t>
  </si>
  <si>
    <t>Réglette tubulaire étanche LED repère D</t>
  </si>
  <si>
    <t>Applique extérieure décorative LED repère E</t>
  </si>
  <si>
    <t xml:space="preserve">Construction d'un bâtiment à usage "Services Publics"                                                                            France Travail Tarbes Pyrénées à LALOUBERE (65310)
</t>
  </si>
  <si>
    <t>17 juillet 2025         Ind B</t>
  </si>
  <si>
    <t>Arrêt d'urgence local informatique</t>
  </si>
  <si>
    <t>Prise de courant 230V 2P+T 16 A type MOSAIC 45 à détrompage pour réseau ondulé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</si>
</sst>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_ ;\-0\ "/>
    <numFmt numFmtId="165" formatCode="[$-40C]d\ mmmm\ yyyy;@"/>
  </numFmts>
  <fonts count="24">
    <font>
      <sz val="10"/>
      <name val="Arial"/>
    </font>
    <font>
      <sz val="10"/>
      <name val="Times New Roman"/>
      <family val="1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u/>
      <sz val="10"/>
      <name val="Times New Roman"/>
      <family val="1"/>
    </font>
    <font>
      <b/>
      <sz val="10"/>
      <color indexed="10"/>
      <name val="CG Times"/>
      <family val="1"/>
    </font>
    <font>
      <sz val="10"/>
      <name val="Arial"/>
      <family val="2"/>
    </font>
    <font>
      <i/>
      <sz val="10"/>
      <name val="Calibri"/>
      <family val="2"/>
      <scheme val="minor"/>
    </font>
    <font>
      <b/>
      <sz val="10"/>
      <name val="Times New Roman"/>
      <family val="1"/>
    </font>
    <font>
      <b/>
      <sz val="12"/>
      <name val="Calibri"/>
      <family val="2"/>
      <scheme val="minor"/>
    </font>
    <font>
      <b/>
      <sz val="10"/>
      <color rgb="FF173054"/>
      <name val="Calibri"/>
      <family val="2"/>
      <scheme val="minor"/>
    </font>
    <font>
      <sz val="10"/>
      <color rgb="FF173054"/>
      <name val="Calibri"/>
      <family val="2"/>
      <scheme val="minor"/>
    </font>
    <font>
      <b/>
      <sz val="9"/>
      <color rgb="FF002C5C"/>
      <name val="Calibri"/>
      <family val="2"/>
      <scheme val="minor"/>
    </font>
    <font>
      <sz val="8"/>
      <name val="Arial"/>
      <family val="2"/>
    </font>
    <font>
      <b/>
      <sz val="20"/>
      <color rgb="FF173054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173054"/>
      <name val="Calibri"/>
      <family val="2"/>
      <scheme val="minor"/>
    </font>
    <font>
      <b/>
      <sz val="9"/>
      <color rgb="FF225776"/>
      <name val="Calibri"/>
      <family val="2"/>
      <scheme val="minor"/>
    </font>
    <font>
      <b/>
      <u/>
      <sz val="10"/>
      <color rgb="FF225776"/>
      <name val="Calibri"/>
      <family val="2"/>
      <scheme val="minor"/>
    </font>
    <font>
      <b/>
      <u/>
      <sz val="9"/>
      <color rgb="FF225776"/>
      <name val="Calibri"/>
      <family val="2"/>
      <scheme val="minor"/>
    </font>
    <font>
      <b/>
      <i/>
      <sz val="10"/>
      <color rgb="FF17305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A868F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73054"/>
      </left>
      <right style="thin">
        <color rgb="FF173054"/>
      </right>
      <top style="thin">
        <color rgb="FF173054"/>
      </top>
      <bottom style="thin">
        <color rgb="FF173054"/>
      </bottom>
      <diagonal/>
    </border>
    <border>
      <left style="thin">
        <color rgb="FF173054"/>
      </left>
      <right/>
      <top style="thin">
        <color rgb="FF173054"/>
      </top>
      <bottom/>
      <diagonal/>
    </border>
    <border>
      <left/>
      <right style="thin">
        <color rgb="FF173054"/>
      </right>
      <top style="thin">
        <color rgb="FF173054"/>
      </top>
      <bottom/>
      <diagonal/>
    </border>
    <border>
      <left style="thin">
        <color rgb="FF173054"/>
      </left>
      <right/>
      <top/>
      <bottom/>
      <diagonal/>
    </border>
    <border>
      <left/>
      <right style="thin">
        <color rgb="FF173054"/>
      </right>
      <top/>
      <bottom/>
      <diagonal/>
    </border>
    <border>
      <left style="thin">
        <color rgb="FF173054"/>
      </left>
      <right/>
      <top/>
      <bottom style="thin">
        <color rgb="FF173054"/>
      </bottom>
      <diagonal/>
    </border>
    <border>
      <left style="thin">
        <color rgb="FF173054"/>
      </left>
      <right/>
      <top style="thin">
        <color rgb="FF173054"/>
      </top>
      <bottom style="thin">
        <color rgb="FF173054"/>
      </bottom>
      <diagonal/>
    </border>
    <border>
      <left/>
      <right style="thin">
        <color rgb="FF173054"/>
      </right>
      <top style="thin">
        <color rgb="FF173054"/>
      </top>
      <bottom style="thin">
        <color rgb="FF173054"/>
      </bottom>
      <diagonal/>
    </border>
    <border>
      <left/>
      <right/>
      <top style="thin">
        <color rgb="FF173054"/>
      </top>
      <bottom style="thin">
        <color rgb="FF173054"/>
      </bottom>
      <diagonal/>
    </border>
    <border>
      <left/>
      <right/>
      <top style="thin">
        <color rgb="FF173054"/>
      </top>
      <bottom/>
      <diagonal/>
    </border>
    <border>
      <left/>
      <right/>
      <top/>
      <bottom style="thin">
        <color rgb="FF173054"/>
      </bottom>
      <diagonal/>
    </border>
    <border>
      <left/>
      <right/>
      <top/>
      <bottom style="dotted">
        <color rgb="FF173054"/>
      </bottom>
      <diagonal/>
    </border>
    <border>
      <left style="thin">
        <color rgb="FF173054"/>
      </left>
      <right style="thin">
        <color rgb="FF173054"/>
      </right>
      <top style="thin">
        <color rgb="FF173054"/>
      </top>
      <bottom/>
      <diagonal/>
    </border>
    <border>
      <left style="thin">
        <color rgb="FF173054"/>
      </left>
      <right style="thin">
        <color rgb="FF173054"/>
      </right>
      <top/>
      <bottom/>
      <diagonal/>
    </border>
    <border>
      <left style="thin">
        <color rgb="FF002C5C"/>
      </left>
      <right/>
      <top/>
      <bottom/>
      <diagonal/>
    </border>
    <border>
      <left/>
      <right style="thin">
        <color rgb="FF002C5C"/>
      </right>
      <top/>
      <bottom/>
      <diagonal/>
    </border>
    <border>
      <left/>
      <right style="thin">
        <color indexed="64"/>
      </right>
      <top style="thin">
        <color rgb="FF173054"/>
      </top>
      <bottom/>
      <diagonal/>
    </border>
    <border>
      <left/>
      <right style="thin">
        <color indexed="64"/>
      </right>
      <top/>
      <bottom style="thin">
        <color rgb="FF17305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44" fontId="4" fillId="0" borderId="0" applyFont="0" applyFill="0" applyBorder="0" applyAlignment="0" applyProtection="0"/>
    <xf numFmtId="0" fontId="5" fillId="0" borderId="0"/>
    <xf numFmtId="0" fontId="6" fillId="0" borderId="1">
      <alignment vertical="top" wrapText="1"/>
    </xf>
    <xf numFmtId="0" fontId="7" fillId="0" borderId="2">
      <alignment horizontal="left" vertical="top" wrapText="1"/>
    </xf>
    <xf numFmtId="0" fontId="10" fillId="0" borderId="1">
      <alignment vertical="top" wrapText="1"/>
    </xf>
    <xf numFmtId="44" fontId="8" fillId="0" borderId="0" applyFont="0" applyFill="0" applyBorder="0" applyAlignment="0" applyProtection="0"/>
    <xf numFmtId="0" fontId="8" fillId="0" borderId="0"/>
    <xf numFmtId="0" fontId="4" fillId="0" borderId="0"/>
    <xf numFmtId="44" fontId="4" fillId="0" borderId="0" applyFont="0" applyFill="0" applyBorder="0" applyAlignment="0" applyProtection="0"/>
    <xf numFmtId="0" fontId="1" fillId="0" borderId="0"/>
    <xf numFmtId="0" fontId="4" fillId="0" borderId="0"/>
  </cellStyleXfs>
  <cellXfs count="127">
    <xf numFmtId="0" fontId="0" fillId="0" borderId="0" xfId="0"/>
    <xf numFmtId="0" fontId="2" fillId="0" borderId="0" xfId="1" applyFont="1" applyAlignment="1">
      <alignment vertical="center" wrapText="1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center" wrapText="1"/>
    </xf>
    <xf numFmtId="2" fontId="3" fillId="0" borderId="0" xfId="1" applyNumberFormat="1" applyFont="1" applyAlignment="1">
      <alignment horizontal="center" wrapText="1"/>
    </xf>
    <xf numFmtId="0" fontId="2" fillId="0" borderId="0" xfId="0" applyFont="1" applyAlignment="1">
      <alignment vertical="center" wrapText="1"/>
    </xf>
    <xf numFmtId="0" fontId="3" fillId="0" borderId="0" xfId="3" applyFont="1" applyAlignment="1">
      <alignment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 applyProtection="1">
      <alignment horizontal="center" vertical="top" wrapText="1"/>
      <protection locked="0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center" vertical="top" wrapText="1"/>
    </xf>
    <xf numFmtId="2" fontId="3" fillId="0" borderId="0" xfId="0" applyNumberFormat="1" applyFont="1" applyAlignment="1">
      <alignment horizontal="center" vertical="top" wrapText="1"/>
    </xf>
    <xf numFmtId="4" fontId="3" fillId="0" borderId="0" xfId="0" applyNumberFormat="1" applyFont="1" applyAlignment="1">
      <alignment horizontal="center" vertical="top" wrapText="1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vertical="top"/>
    </xf>
    <xf numFmtId="164" fontId="3" fillId="0" borderId="0" xfId="2" applyNumberFormat="1" applyFont="1" applyAlignment="1">
      <alignment horizontal="centerContinuous" wrapText="1"/>
    </xf>
    <xf numFmtId="44" fontId="2" fillId="0" borderId="0" xfId="2" applyFont="1" applyFill="1" applyBorder="1" applyAlignment="1">
      <alignment horizontal="center" vertical="center"/>
    </xf>
    <xf numFmtId="0" fontId="3" fillId="0" borderId="0" xfId="3" applyFont="1" applyAlignment="1">
      <alignment horizontal="center" vertical="top" wrapText="1"/>
    </xf>
    <xf numFmtId="0" fontId="12" fillId="2" borderId="3" xfId="1" applyFont="1" applyFill="1" applyBorder="1" applyAlignment="1">
      <alignment horizontal="center" vertical="center" wrapText="1"/>
    </xf>
    <xf numFmtId="2" fontId="12" fillId="2" borderId="3" xfId="1" applyNumberFormat="1" applyFont="1" applyFill="1" applyBorder="1" applyAlignment="1">
      <alignment horizontal="center" vertical="center" wrapText="1"/>
    </xf>
    <xf numFmtId="164" fontId="12" fillId="2" borderId="3" xfId="2" applyNumberFormat="1" applyFont="1" applyFill="1" applyBorder="1" applyAlignment="1">
      <alignment horizontal="center" vertical="center" wrapText="1"/>
    </xf>
    <xf numFmtId="0" fontId="12" fillId="2" borderId="11" xfId="4" applyFont="1" applyFill="1" applyBorder="1" applyAlignment="1">
      <alignment vertical="center" wrapText="1"/>
    </xf>
    <xf numFmtId="3" fontId="3" fillId="0" borderId="12" xfId="3" applyNumberFormat="1" applyFont="1" applyBorder="1" applyAlignment="1">
      <alignment horizontal="center" vertical="center" wrapText="1"/>
    </xf>
    <xf numFmtId="3" fontId="3" fillId="0" borderId="0" xfId="3" applyNumberFormat="1" applyFont="1" applyAlignment="1">
      <alignment horizontal="center" vertical="center" wrapText="1"/>
    </xf>
    <xf numFmtId="0" fontId="3" fillId="0" borderId="13" xfId="3" applyFont="1" applyBorder="1" applyAlignment="1">
      <alignment horizontal="center" vertical="top" wrapText="1"/>
    </xf>
    <xf numFmtId="0" fontId="3" fillId="0" borderId="13" xfId="3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3" fontId="3" fillId="0" borderId="13" xfId="3" applyNumberFormat="1" applyFont="1" applyBorder="1" applyAlignment="1">
      <alignment horizontal="center" vertical="center" wrapText="1"/>
    </xf>
    <xf numFmtId="44" fontId="2" fillId="0" borderId="13" xfId="2" applyFont="1" applyBorder="1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0" fontId="12" fillId="0" borderId="0" xfId="4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12" fillId="0" borderId="0" xfId="3" applyFont="1" applyAlignment="1">
      <alignment horizontal="left" vertical="center"/>
    </xf>
    <xf numFmtId="0" fontId="12" fillId="0" borderId="0" xfId="3" applyFont="1" applyAlignment="1">
      <alignment vertical="center"/>
    </xf>
    <xf numFmtId="44" fontId="12" fillId="0" borderId="0" xfId="4" applyNumberFormat="1" applyFont="1" applyBorder="1" applyAlignment="1">
      <alignment vertical="center" wrapText="1"/>
    </xf>
    <xf numFmtId="44" fontId="12" fillId="0" borderId="0" xfId="4" applyNumberFormat="1" applyFont="1" applyBorder="1" applyAlignment="1">
      <alignment horizontal="center" vertical="center"/>
    </xf>
    <xf numFmtId="0" fontId="12" fillId="0" borderId="0" xfId="4" applyFont="1" applyBorder="1" applyAlignment="1">
      <alignment horizontal="right" vertical="center"/>
    </xf>
    <xf numFmtId="0" fontId="2" fillId="0" borderId="0" xfId="6" applyFont="1" applyBorder="1" applyAlignment="1">
      <alignment vertical="center" wrapText="1"/>
    </xf>
    <xf numFmtId="0" fontId="12" fillId="0" borderId="12" xfId="4" applyFont="1" applyBorder="1" applyAlignment="1">
      <alignment vertical="center" wrapText="1"/>
    </xf>
    <xf numFmtId="0" fontId="12" fillId="0" borderId="12" xfId="4" applyFont="1" applyBorder="1" applyAlignment="1">
      <alignment horizontal="right" vertical="center"/>
    </xf>
    <xf numFmtId="3" fontId="3" fillId="0" borderId="0" xfId="0" applyNumberFormat="1" applyFont="1" applyAlignment="1">
      <alignment horizontal="center" vertical="center" wrapText="1"/>
    </xf>
    <xf numFmtId="0" fontId="12" fillId="0" borderId="13" xfId="4" applyFont="1" applyBorder="1" applyAlignment="1">
      <alignment vertical="center" wrapText="1"/>
    </xf>
    <xf numFmtId="9" fontId="12" fillId="0" borderId="13" xfId="4" applyNumberFormat="1" applyFont="1" applyBorder="1" applyAlignment="1">
      <alignment horizontal="right" vertical="center"/>
    </xf>
    <xf numFmtId="0" fontId="12" fillId="2" borderId="11" xfId="4" applyFont="1" applyFill="1" applyBorder="1" applyAlignment="1">
      <alignment horizontal="right" vertical="center" wrapText="1"/>
    </xf>
    <xf numFmtId="0" fontId="12" fillId="0" borderId="4" xfId="4" applyFont="1" applyBorder="1" applyAlignment="1">
      <alignment vertical="center" wrapText="1"/>
    </xf>
    <xf numFmtId="0" fontId="12" fillId="0" borderId="8" xfId="4" applyFont="1" applyBorder="1" applyAlignment="1">
      <alignment vertical="center" wrapText="1"/>
    </xf>
    <xf numFmtId="0" fontId="12" fillId="2" borderId="9" xfId="4" applyFont="1" applyFill="1" applyBorder="1" applyAlignment="1">
      <alignment vertical="center" wrapText="1"/>
    </xf>
    <xf numFmtId="0" fontId="3" fillId="0" borderId="12" xfId="3" applyFont="1" applyBorder="1" applyAlignment="1">
      <alignment horizontal="center" vertical="top" wrapText="1"/>
    </xf>
    <xf numFmtId="0" fontId="3" fillId="0" borderId="12" xfId="3" applyFont="1" applyBorder="1" applyAlignment="1">
      <alignment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2" xfId="0" applyFont="1" applyBorder="1" applyAlignment="1" applyProtection="1">
      <alignment horizontal="center" vertical="top" wrapText="1"/>
      <protection locked="0"/>
    </xf>
    <xf numFmtId="44" fontId="2" fillId="0" borderId="12" xfId="2" applyFont="1" applyBorder="1" applyAlignment="1">
      <alignment horizontal="center" vertical="top"/>
    </xf>
    <xf numFmtId="0" fontId="3" fillId="0" borderId="0" xfId="3" applyFont="1" applyAlignment="1">
      <alignment vertical="top" wrapText="1"/>
    </xf>
    <xf numFmtId="44" fontId="2" fillId="0" borderId="0" xfId="2" applyFont="1" applyBorder="1" applyAlignment="1">
      <alignment horizontal="center" vertical="top"/>
    </xf>
    <xf numFmtId="0" fontId="12" fillId="0" borderId="7" xfId="4" applyFont="1" applyBorder="1" applyAlignment="1">
      <alignment vertical="center" wrapText="1"/>
    </xf>
    <xf numFmtId="0" fontId="3" fillId="0" borderId="4" xfId="1" applyFont="1" applyBorder="1" applyAlignment="1">
      <alignment horizontal="center" vertical="top" wrapText="1"/>
    </xf>
    <xf numFmtId="0" fontId="3" fillId="0" borderId="6" xfId="3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top" wrapText="1"/>
    </xf>
    <xf numFmtId="0" fontId="3" fillId="0" borderId="15" xfId="1" applyFont="1" applyBorder="1" applyAlignment="1">
      <alignment horizontal="center" wrapText="1"/>
    </xf>
    <xf numFmtId="2" fontId="3" fillId="0" borderId="15" xfId="1" applyNumberFormat="1" applyFont="1" applyBorder="1" applyAlignment="1">
      <alignment horizontal="center" wrapText="1"/>
    </xf>
    <xf numFmtId="164" fontId="3" fillId="0" borderId="15" xfId="2" applyNumberFormat="1" applyFont="1" applyBorder="1" applyAlignment="1">
      <alignment horizontal="centerContinuous" wrapText="1"/>
    </xf>
    <xf numFmtId="0" fontId="12" fillId="0" borderId="16" xfId="3" applyFont="1" applyBorder="1" applyAlignment="1">
      <alignment horizontal="center" vertical="center" wrapText="1"/>
    </xf>
    <xf numFmtId="0" fontId="12" fillId="0" borderId="16" xfId="3" applyFont="1" applyBorder="1" applyAlignment="1">
      <alignment horizontal="left" vertical="center"/>
    </xf>
    <xf numFmtId="0" fontId="12" fillId="0" borderId="16" xfId="4" applyFont="1" applyBorder="1" applyAlignment="1">
      <alignment vertical="center" wrapText="1"/>
    </xf>
    <xf numFmtId="0" fontId="21" fillId="0" borderId="16" xfId="3" applyFont="1" applyBorder="1" applyAlignment="1">
      <alignment horizontal="center" vertical="center" wrapText="1"/>
    </xf>
    <xf numFmtId="0" fontId="17" fillId="0" borderId="16" xfId="3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6" xfId="0" applyFont="1" applyBorder="1" applyAlignment="1" applyProtection="1">
      <alignment horizontal="center" vertical="center" wrapText="1"/>
      <protection locked="0"/>
    </xf>
    <xf numFmtId="2" fontId="18" fillId="0" borderId="16" xfId="3" applyNumberFormat="1" applyFont="1" applyBorder="1" applyAlignment="1">
      <alignment horizontal="center" vertical="center" wrapText="1"/>
    </xf>
    <xf numFmtId="44" fontId="17" fillId="0" borderId="16" xfId="2" applyFont="1" applyFill="1" applyBorder="1" applyAlignment="1">
      <alignment horizontal="center" vertical="center"/>
    </xf>
    <xf numFmtId="0" fontId="19" fillId="0" borderId="16" xfId="4" applyFont="1" applyBorder="1" applyAlignment="1">
      <alignment vertical="center" wrapText="1"/>
    </xf>
    <xf numFmtId="0" fontId="22" fillId="0" borderId="16" xfId="4" applyFont="1" applyBorder="1" applyAlignment="1">
      <alignment horizontal="right" vertical="center"/>
    </xf>
    <xf numFmtId="0" fontId="12" fillId="0" borderId="16" xfId="4" applyFont="1" applyBorder="1" applyAlignment="1">
      <alignment horizontal="right" vertical="center"/>
    </xf>
    <xf numFmtId="0" fontId="3" fillId="0" borderId="16" xfId="3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  <protection locked="0"/>
    </xf>
    <xf numFmtId="3" fontId="3" fillId="0" borderId="16" xfId="3" applyNumberFormat="1" applyFont="1" applyBorder="1" applyAlignment="1">
      <alignment horizontal="center" vertical="center" wrapText="1"/>
    </xf>
    <xf numFmtId="44" fontId="2" fillId="0" borderId="16" xfId="2" applyFont="1" applyBorder="1" applyAlignment="1">
      <alignment horizontal="center" vertical="center"/>
    </xf>
    <xf numFmtId="0" fontId="12" fillId="0" borderId="6" xfId="3" applyFont="1" applyBorder="1" applyAlignment="1">
      <alignment horizontal="left" vertical="center"/>
    </xf>
    <xf numFmtId="0" fontId="3" fillId="0" borderId="7" xfId="3" applyFont="1" applyBorder="1" applyAlignment="1">
      <alignment vertical="center" wrapText="1"/>
    </xf>
    <xf numFmtId="0" fontId="3" fillId="0" borderId="5" xfId="1" applyFont="1" applyBorder="1" applyAlignment="1">
      <alignment horizontal="left" vertical="top"/>
    </xf>
    <xf numFmtId="0" fontId="4" fillId="0" borderId="0" xfId="3" applyFont="1" applyAlignment="1">
      <alignment wrapText="1"/>
    </xf>
    <xf numFmtId="0" fontId="14" fillId="0" borderId="0" xfId="1" applyFont="1" applyAlignment="1">
      <alignment horizontal="center" vertical="center" wrapText="1"/>
    </xf>
    <xf numFmtId="0" fontId="13" fillId="0" borderId="0" xfId="3" applyFont="1" applyAlignment="1">
      <alignment horizontal="center" vertical="center" wrapText="1"/>
    </xf>
    <xf numFmtId="0" fontId="13" fillId="0" borderId="0" xfId="3" applyFont="1" applyAlignment="1">
      <alignment vertical="center"/>
    </xf>
    <xf numFmtId="0" fontId="13" fillId="0" borderId="14" xfId="4" applyFont="1" applyBorder="1" applyAlignment="1">
      <alignment vertical="center" wrapText="1"/>
    </xf>
    <xf numFmtId="44" fontId="13" fillId="0" borderId="0" xfId="4" applyNumberFormat="1" applyFont="1" applyBorder="1" applyAlignment="1">
      <alignment horizontal="center" vertical="center"/>
    </xf>
    <xf numFmtId="0" fontId="13" fillId="0" borderId="0" xfId="4" applyFont="1" applyBorder="1" applyAlignment="1">
      <alignment vertical="center" wrapText="1"/>
    </xf>
    <xf numFmtId="0" fontId="13" fillId="0" borderId="0" xfId="4" applyFont="1" applyBorder="1" applyAlignment="1">
      <alignment vertical="center"/>
    </xf>
    <xf numFmtId="44" fontId="12" fillId="2" borderId="10" xfId="4" applyNumberFormat="1" applyFont="1" applyFill="1" applyBorder="1" applyAlignment="1">
      <alignment horizontal="center" vertical="center"/>
    </xf>
    <xf numFmtId="44" fontId="20" fillId="0" borderId="16" xfId="4" applyNumberFormat="1" applyFont="1" applyBorder="1" applyAlignment="1">
      <alignment horizontal="center" vertical="center"/>
    </xf>
    <xf numFmtId="44" fontId="12" fillId="0" borderId="16" xfId="4" applyNumberFormat="1" applyFont="1" applyBorder="1" applyAlignment="1">
      <alignment horizontal="center" vertical="center"/>
    </xf>
    <xf numFmtId="0" fontId="23" fillId="0" borderId="0" xfId="3" applyFont="1" applyAlignment="1">
      <alignment vertical="center"/>
    </xf>
    <xf numFmtId="0" fontId="23" fillId="0" borderId="0" xfId="3" applyFont="1" applyAlignment="1">
      <alignment horizontal="center" vertical="center" wrapText="1"/>
    </xf>
    <xf numFmtId="44" fontId="12" fillId="0" borderId="19" xfId="4" applyNumberFormat="1" applyFont="1" applyBorder="1" applyAlignment="1">
      <alignment horizontal="center" vertical="center"/>
    </xf>
    <xf numFmtId="44" fontId="12" fillId="0" borderId="20" xfId="4" applyNumberFormat="1" applyFont="1" applyBorder="1" applyAlignment="1">
      <alignment horizontal="center" vertical="center"/>
    </xf>
    <xf numFmtId="0" fontId="12" fillId="0" borderId="11" xfId="3" applyFont="1" applyBorder="1" applyAlignment="1">
      <alignment horizontal="center" vertical="center" wrapText="1"/>
    </xf>
    <xf numFmtId="0" fontId="23" fillId="0" borderId="11" xfId="3" applyFont="1" applyBorder="1" applyAlignment="1">
      <alignment vertical="center"/>
    </xf>
    <xf numFmtId="0" fontId="12" fillId="0" borderId="11" xfId="3" applyFont="1" applyBorder="1" applyAlignment="1">
      <alignment vertical="center"/>
    </xf>
    <xf numFmtId="0" fontId="12" fillId="0" borderId="11" xfId="4" applyFont="1" applyBorder="1" applyAlignment="1">
      <alignment vertical="center" wrapText="1"/>
    </xf>
    <xf numFmtId="0" fontId="12" fillId="0" borderId="13" xfId="3" applyFont="1" applyBorder="1" applyAlignment="1">
      <alignment horizontal="center" vertical="center" wrapText="1"/>
    </xf>
    <xf numFmtId="0" fontId="12" fillId="0" borderId="13" xfId="3" applyFont="1" applyBorder="1" applyAlignment="1">
      <alignment vertical="center"/>
    </xf>
    <xf numFmtId="0" fontId="2" fillId="0" borderId="13" xfId="0" applyFont="1" applyBorder="1" applyAlignment="1">
      <alignment vertical="center" wrapText="1"/>
    </xf>
    <xf numFmtId="0" fontId="23" fillId="0" borderId="13" xfId="3" applyFont="1" applyBorder="1" applyAlignment="1">
      <alignment horizontal="center" vertical="center" wrapText="1"/>
    </xf>
    <xf numFmtId="0" fontId="23" fillId="0" borderId="13" xfId="3" applyFont="1" applyBorder="1" applyAlignment="1">
      <alignment vertical="center"/>
    </xf>
    <xf numFmtId="0" fontId="13" fillId="0" borderId="13" xfId="3" applyFont="1" applyBorder="1" applyAlignment="1">
      <alignment vertical="center"/>
    </xf>
    <xf numFmtId="0" fontId="13" fillId="0" borderId="13" xfId="4" applyFont="1" applyBorder="1" applyAlignment="1">
      <alignment vertical="center" wrapText="1"/>
    </xf>
    <xf numFmtId="44" fontId="12" fillId="0" borderId="13" xfId="4" applyNumberFormat="1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44" fontId="12" fillId="0" borderId="21" xfId="4" applyNumberFormat="1" applyFont="1" applyBorder="1" applyAlignment="1">
      <alignment horizontal="center" vertical="center"/>
    </xf>
    <xf numFmtId="165" fontId="14" fillId="0" borderId="0" xfId="1" quotePrefix="1" applyNumberFormat="1" applyFont="1" applyAlignment="1">
      <alignment horizontal="center" vertical="center" wrapText="1"/>
    </xf>
    <xf numFmtId="0" fontId="3" fillId="0" borderId="17" xfId="11" applyFont="1" applyBorder="1" applyAlignment="1">
      <alignment horizontal="left" vertical="center" wrapText="1"/>
    </xf>
    <xf numFmtId="0" fontId="3" fillId="0" borderId="18" xfId="11" applyFont="1" applyBorder="1" applyAlignment="1">
      <alignment horizontal="left" vertical="center" wrapText="1"/>
    </xf>
    <xf numFmtId="0" fontId="3" fillId="0" borderId="17" xfId="11" applyFont="1" applyBorder="1" applyAlignment="1">
      <alignment horizontal="center" vertical="center" wrapText="1"/>
    </xf>
    <xf numFmtId="0" fontId="3" fillId="0" borderId="0" xfId="11" applyFont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21" fillId="0" borderId="16" xfId="3" applyFont="1" applyBorder="1" applyAlignment="1">
      <alignment horizontal="left" vertical="center"/>
    </xf>
    <xf numFmtId="0" fontId="18" fillId="0" borderId="16" xfId="3" applyFont="1" applyBorder="1" applyAlignment="1">
      <alignment horizontal="left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/>
    </xf>
  </cellXfs>
  <cellStyles count="13">
    <cellStyle name="Euro" xfId="2" xr:uid="{8C6A62F1-3743-4D44-A566-3200228D2572}"/>
    <cellStyle name="Euro 2" xfId="7" xr:uid="{95F4FC08-02BD-41FB-B2C8-5FB37F035904}"/>
    <cellStyle name="Euro 2 2" xfId="10" xr:uid="{5444AF0A-82BE-4874-B85D-F13B6C4518A0}"/>
    <cellStyle name="Normal" xfId="0" builtinId="0"/>
    <cellStyle name="Normal 2" xfId="9" xr:uid="{8AEBF278-E915-40BB-BF0D-98A42EAF49E1}"/>
    <cellStyle name="Normal 3" xfId="8" xr:uid="{0345B28C-21FA-48C0-95B0-BA1D29582864}"/>
    <cellStyle name="Normal 3 2" xfId="12" xr:uid="{A6A30CE8-D3C8-437A-942C-9983EF86A5A0}"/>
    <cellStyle name="Normal_04.97" xfId="1" xr:uid="{E4F63AC7-EA2C-40BA-9C62-E42A717799E9}"/>
    <cellStyle name="Normal_04.97 2" xfId="3" xr:uid="{32542F7F-C886-4CD0-B773-FE169139390D}"/>
    <cellStyle name="Normal_04.97 2 2" xfId="11" xr:uid="{F511AE11-7377-44D8-A2D4-4C179A6A7E17}"/>
    <cellStyle name="Titre 2 texte" xfId="6" xr:uid="{FDBA7E97-5872-4251-A6C0-9C421BEB946B}"/>
    <cellStyle name="Titre 3" xfId="5" xr:uid="{4DB4CAF1-FAF5-4924-A00B-9F1DCEF5C941}"/>
    <cellStyle name="Titre 3 texte" xfId="4" xr:uid="{772C9EED-91A7-4416-9F47-AFE55FB830D1}"/>
  </cellStyles>
  <dxfs count="0"/>
  <tableStyles count="0" defaultTableStyle="TableStyleMedium2" defaultPivotStyle="PivotStyleLight16"/>
  <colors>
    <mruColors>
      <color rgb="FF173054"/>
      <color rgb="FF225776"/>
      <color rgb="FF3A86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123825</xdr:rowOff>
    </xdr:from>
    <xdr:to>
      <xdr:col>1</xdr:col>
      <xdr:colOff>266700</xdr:colOff>
      <xdr:row>2</xdr:row>
      <xdr:rowOff>171450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0482FB2-4171-AF09-A138-6151737442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" y="123825"/>
          <a:ext cx="59055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24908-39BD-441D-AA2D-587FD6C65699}">
  <dimension ref="A1:G168"/>
  <sheetViews>
    <sheetView showGridLines="0" showZeros="0" tabSelected="1" view="pageBreakPreview" zoomScale="110" zoomScaleSheetLayoutView="110" workbookViewId="0">
      <selection activeCell="B93" sqref="B93:C93"/>
    </sheetView>
  </sheetViews>
  <sheetFormatPr baseColWidth="10" defaultColWidth="11.42578125" defaultRowHeight="12.75"/>
  <cols>
    <col min="1" max="1" width="9.7109375" style="15" customWidth="1"/>
    <col min="2" max="2" width="10.7109375" style="15" customWidth="1"/>
    <col min="3" max="3" width="35.7109375" style="16" customWidth="1"/>
    <col min="4" max="4" width="6.7109375" style="5" customWidth="1"/>
    <col min="5" max="5" width="7.7109375" style="5" customWidth="1"/>
    <col min="6" max="6" width="12.7109375" style="6" customWidth="1"/>
    <col min="7" max="7" width="13.7109375" style="17" customWidth="1"/>
    <col min="8" max="16384" width="11.42578125" style="4"/>
  </cols>
  <sheetData>
    <row r="1" spans="1:7" ht="12.75" customHeight="1">
      <c r="A1" s="1"/>
      <c r="B1" s="1"/>
      <c r="C1" s="1"/>
      <c r="D1" s="2"/>
      <c r="E1" s="2"/>
      <c r="F1" s="3"/>
      <c r="G1" s="3"/>
    </row>
    <row r="2" spans="1:7" ht="30" customHeight="1">
      <c r="A2" s="2"/>
      <c r="B2" s="2"/>
      <c r="C2" s="125" t="s">
        <v>127</v>
      </c>
      <c r="D2" s="125"/>
      <c r="E2" s="125"/>
      <c r="F2" s="86" t="s">
        <v>77</v>
      </c>
      <c r="G2" s="114" t="s">
        <v>128</v>
      </c>
    </row>
    <row r="3" spans="1:7" ht="18" customHeight="1">
      <c r="A3" s="2"/>
      <c r="B3" s="2"/>
      <c r="C3" s="2"/>
      <c r="D3" s="2"/>
      <c r="E3" s="2"/>
      <c r="F3" s="2"/>
      <c r="G3" s="2"/>
    </row>
    <row r="4" spans="1:7" s="5" customFormat="1" ht="15" customHeight="1">
      <c r="A4" s="20" t="s">
        <v>0</v>
      </c>
      <c r="B4" s="126" t="s">
        <v>1</v>
      </c>
      <c r="C4" s="126"/>
      <c r="D4" s="20" t="s">
        <v>2</v>
      </c>
      <c r="E4" s="20" t="s">
        <v>3</v>
      </c>
      <c r="F4" s="21" t="s">
        <v>4</v>
      </c>
      <c r="G4" s="22" t="s">
        <v>5</v>
      </c>
    </row>
    <row r="5" spans="1:7">
      <c r="A5" s="61"/>
      <c r="B5" s="59"/>
      <c r="C5" s="84"/>
      <c r="D5" s="62"/>
      <c r="E5" s="62"/>
      <c r="F5" s="63"/>
      <c r="G5" s="64"/>
    </row>
    <row r="6" spans="1:7" s="7" customFormat="1">
      <c r="A6" s="65" t="s">
        <v>54</v>
      </c>
      <c r="B6" s="66" t="s">
        <v>12</v>
      </c>
      <c r="C6" s="67"/>
      <c r="D6" s="67"/>
      <c r="E6" s="67"/>
      <c r="F6" s="67"/>
      <c r="G6" s="67"/>
    </row>
    <row r="7" spans="1:7" s="7" customFormat="1" ht="12.75" customHeight="1">
      <c r="A7" s="69"/>
      <c r="B7" s="115" t="s">
        <v>13</v>
      </c>
      <c r="C7" s="116"/>
      <c r="D7" s="70" t="s">
        <v>6</v>
      </c>
      <c r="E7" s="71"/>
      <c r="F7" s="72"/>
      <c r="G7" s="73">
        <f t="shared" ref="G7" si="0">E7*F7</f>
        <v>0</v>
      </c>
    </row>
    <row r="8" spans="1:7" s="7" customFormat="1" ht="12.75" customHeight="1">
      <c r="A8" s="69"/>
      <c r="B8" s="115" t="s">
        <v>14</v>
      </c>
      <c r="C8" s="116"/>
      <c r="D8" s="70" t="s">
        <v>6</v>
      </c>
      <c r="E8" s="71"/>
      <c r="F8" s="72"/>
      <c r="G8" s="73">
        <f t="shared" ref="G8:G11" si="1">E8*F8</f>
        <v>0</v>
      </c>
    </row>
    <row r="9" spans="1:7" s="85" customFormat="1" ht="12.75" customHeight="1">
      <c r="A9" s="69"/>
      <c r="B9" s="115" t="s">
        <v>74</v>
      </c>
      <c r="C9" s="116"/>
      <c r="D9" s="70" t="s">
        <v>6</v>
      </c>
      <c r="E9" s="71"/>
      <c r="F9" s="72"/>
      <c r="G9" s="73">
        <f t="shared" ref="G9" si="2">E9*F9</f>
        <v>0</v>
      </c>
    </row>
    <row r="10" spans="1:7" s="85" customFormat="1" ht="12.75" customHeight="1">
      <c r="A10" s="69"/>
      <c r="B10" s="115" t="s">
        <v>75</v>
      </c>
      <c r="C10" s="116"/>
      <c r="D10" s="70" t="s">
        <v>6</v>
      </c>
      <c r="E10" s="71"/>
      <c r="F10" s="72"/>
      <c r="G10" s="73">
        <f t="shared" si="1"/>
        <v>0</v>
      </c>
    </row>
    <row r="11" spans="1:7" s="85" customFormat="1" ht="12.75" customHeight="1">
      <c r="A11" s="69"/>
      <c r="B11" s="115" t="s">
        <v>78</v>
      </c>
      <c r="C11" s="116"/>
      <c r="D11" s="70" t="s">
        <v>6</v>
      </c>
      <c r="E11" s="71"/>
      <c r="F11" s="72"/>
      <c r="G11" s="73">
        <f t="shared" si="1"/>
        <v>0</v>
      </c>
    </row>
    <row r="12" spans="1:7" s="7" customFormat="1">
      <c r="A12" s="65"/>
      <c r="B12" s="82"/>
      <c r="C12" s="58"/>
      <c r="D12" s="74"/>
      <c r="E12" s="74"/>
      <c r="F12" s="75" t="s">
        <v>15</v>
      </c>
      <c r="G12" s="94">
        <f>SUM(G7:G11)</f>
        <v>0</v>
      </c>
    </row>
    <row r="13" spans="1:7" s="7" customFormat="1" ht="15" customHeight="1">
      <c r="A13" s="65"/>
      <c r="B13" s="82"/>
      <c r="C13" s="58"/>
      <c r="D13" s="67"/>
      <c r="E13" s="67"/>
      <c r="F13" s="76" t="s">
        <v>16</v>
      </c>
      <c r="G13" s="95">
        <f>G12</f>
        <v>0</v>
      </c>
    </row>
    <row r="14" spans="1:7" s="7" customFormat="1">
      <c r="A14" s="77"/>
      <c r="B14" s="60"/>
      <c r="C14" s="83"/>
      <c r="D14" s="78"/>
      <c r="E14" s="79"/>
      <c r="F14" s="80"/>
      <c r="G14" s="81"/>
    </row>
    <row r="15" spans="1:7" s="7" customFormat="1">
      <c r="A15" s="65" t="s">
        <v>55</v>
      </c>
      <c r="B15" s="66" t="s">
        <v>21</v>
      </c>
      <c r="C15" s="67"/>
      <c r="D15" s="67"/>
      <c r="E15" s="67"/>
      <c r="F15" s="67"/>
      <c r="G15" s="67"/>
    </row>
    <row r="16" spans="1:7">
      <c r="A16" s="61"/>
      <c r="B16" s="59"/>
      <c r="C16" s="84"/>
      <c r="D16" s="62"/>
      <c r="E16" s="62"/>
      <c r="F16" s="63"/>
      <c r="G16" s="64"/>
    </row>
    <row r="17" spans="1:7" s="7" customFormat="1">
      <c r="A17" s="68" t="s">
        <v>57</v>
      </c>
      <c r="B17" s="120" t="s">
        <v>22</v>
      </c>
      <c r="C17" s="120"/>
      <c r="D17" s="67"/>
      <c r="E17" s="67"/>
      <c r="F17" s="67"/>
      <c r="G17" s="67"/>
    </row>
    <row r="18" spans="1:7" s="7" customFormat="1" ht="12.75" customHeight="1">
      <c r="A18" s="69"/>
      <c r="B18" s="115" t="s">
        <v>79</v>
      </c>
      <c r="C18" s="116"/>
      <c r="D18" s="70" t="s">
        <v>6</v>
      </c>
      <c r="E18" s="117" t="s">
        <v>122</v>
      </c>
      <c r="F18" s="118"/>
      <c r="G18" s="119"/>
    </row>
    <row r="19" spans="1:7" s="7" customFormat="1" ht="12.75" customHeight="1">
      <c r="A19" s="69"/>
      <c r="B19" s="115" t="s">
        <v>23</v>
      </c>
      <c r="C19" s="116"/>
      <c r="D19" s="70" t="s">
        <v>7</v>
      </c>
      <c r="E19" s="117" t="s">
        <v>122</v>
      </c>
      <c r="F19" s="118"/>
      <c r="G19" s="119"/>
    </row>
    <row r="20" spans="1:7" s="85" customFormat="1" ht="12.75" customHeight="1">
      <c r="A20" s="69"/>
      <c r="B20" s="115" t="s">
        <v>80</v>
      </c>
      <c r="C20" s="116"/>
      <c r="D20" s="70" t="s">
        <v>6</v>
      </c>
      <c r="E20" s="117" t="s">
        <v>122</v>
      </c>
      <c r="F20" s="118"/>
      <c r="G20" s="119"/>
    </row>
    <row r="21" spans="1:7" s="85" customFormat="1" ht="12.75" customHeight="1">
      <c r="A21" s="69"/>
      <c r="B21" s="115" t="s">
        <v>17</v>
      </c>
      <c r="C21" s="116"/>
      <c r="D21" s="70" t="s">
        <v>6</v>
      </c>
      <c r="E21" s="71"/>
      <c r="F21" s="72"/>
      <c r="G21" s="73">
        <f t="shared" ref="G21:G23" si="3">E21*F21</f>
        <v>0</v>
      </c>
    </row>
    <row r="22" spans="1:7" s="85" customFormat="1" ht="12.75" customHeight="1">
      <c r="A22" s="69"/>
      <c r="B22" s="115" t="s">
        <v>81</v>
      </c>
      <c r="C22" s="116"/>
      <c r="D22" s="70" t="s">
        <v>6</v>
      </c>
      <c r="E22" s="71"/>
      <c r="F22" s="72"/>
      <c r="G22" s="73">
        <f t="shared" ref="G22" si="4">E22*F22</f>
        <v>0</v>
      </c>
    </row>
    <row r="23" spans="1:7" s="7" customFormat="1" ht="12.75" customHeight="1">
      <c r="A23" s="69"/>
      <c r="B23" s="115" t="s">
        <v>82</v>
      </c>
      <c r="C23" s="116"/>
      <c r="D23" s="70" t="s">
        <v>7</v>
      </c>
      <c r="E23" s="71"/>
      <c r="F23" s="72"/>
      <c r="G23" s="73">
        <f t="shared" si="3"/>
        <v>0</v>
      </c>
    </row>
    <row r="24" spans="1:7" s="7" customFormat="1" ht="12.75" customHeight="1">
      <c r="A24" s="69"/>
      <c r="B24" s="115" t="s">
        <v>83</v>
      </c>
      <c r="C24" s="116"/>
      <c r="D24" s="70" t="s">
        <v>8</v>
      </c>
      <c r="E24" s="71"/>
      <c r="F24" s="72"/>
      <c r="G24" s="73">
        <f t="shared" ref="G24" si="5">E24*F24</f>
        <v>0</v>
      </c>
    </row>
    <row r="25" spans="1:7" s="85" customFormat="1">
      <c r="A25" s="69"/>
      <c r="B25" s="115" t="s">
        <v>18</v>
      </c>
      <c r="C25" s="116"/>
      <c r="D25" s="70" t="s">
        <v>6</v>
      </c>
      <c r="E25" s="71"/>
      <c r="F25" s="72"/>
      <c r="G25" s="73">
        <f t="shared" ref="G25" si="6">E25*F25</f>
        <v>0</v>
      </c>
    </row>
    <row r="26" spans="1:7" s="7" customFormat="1">
      <c r="A26" s="65"/>
      <c r="B26" s="82"/>
      <c r="C26" s="58"/>
      <c r="D26" s="67"/>
      <c r="E26" s="67"/>
      <c r="F26" s="75" t="s">
        <v>67</v>
      </c>
      <c r="G26" s="94">
        <f>SUM(G18:G25)</f>
        <v>0</v>
      </c>
    </row>
    <row r="27" spans="1:7">
      <c r="A27" s="61"/>
      <c r="B27" s="59"/>
      <c r="C27" s="84"/>
      <c r="D27" s="62"/>
      <c r="E27" s="62"/>
      <c r="F27" s="63"/>
      <c r="G27" s="64"/>
    </row>
    <row r="28" spans="1:7" s="7" customFormat="1">
      <c r="A28" s="68" t="s">
        <v>58</v>
      </c>
      <c r="B28" s="120" t="s">
        <v>24</v>
      </c>
      <c r="C28" s="120"/>
      <c r="D28" s="67"/>
      <c r="E28" s="67"/>
      <c r="F28" s="67"/>
      <c r="G28" s="67"/>
    </row>
    <row r="29" spans="1:7" s="7" customFormat="1" ht="12.75" customHeight="1">
      <c r="A29" s="69"/>
      <c r="B29" s="115" t="s">
        <v>19</v>
      </c>
      <c r="C29" s="116"/>
      <c r="D29" s="70" t="s">
        <v>6</v>
      </c>
      <c r="E29" s="71"/>
      <c r="F29" s="72"/>
      <c r="G29" s="73">
        <f t="shared" ref="G29:G36" si="7">E29*F29</f>
        <v>0</v>
      </c>
    </row>
    <row r="30" spans="1:7" s="7" customFormat="1" ht="12.75" customHeight="1">
      <c r="A30" s="69"/>
      <c r="B30" s="115" t="s">
        <v>85</v>
      </c>
      <c r="C30" s="116"/>
      <c r="D30" s="70" t="s">
        <v>6</v>
      </c>
      <c r="E30" s="71"/>
      <c r="F30" s="72"/>
      <c r="G30" s="73">
        <f t="shared" ref="G30" si="8">E30*F30</f>
        <v>0</v>
      </c>
    </row>
    <row r="31" spans="1:7" s="7" customFormat="1" ht="12.75" customHeight="1">
      <c r="A31" s="69"/>
      <c r="B31" s="115" t="s">
        <v>107</v>
      </c>
      <c r="C31" s="116"/>
      <c r="D31" s="70" t="s">
        <v>8</v>
      </c>
      <c r="E31" s="71"/>
      <c r="F31" s="72"/>
      <c r="G31" s="73">
        <f t="shared" si="7"/>
        <v>0</v>
      </c>
    </row>
    <row r="32" spans="1:7" s="7" customFormat="1" ht="12.75" customHeight="1">
      <c r="A32" s="69"/>
      <c r="B32" s="115" t="s">
        <v>108</v>
      </c>
      <c r="C32" s="116"/>
      <c r="D32" s="70" t="s">
        <v>8</v>
      </c>
      <c r="E32" s="71"/>
      <c r="F32" s="72"/>
      <c r="G32" s="73">
        <f t="shared" ref="G32" si="9">E32*F32</f>
        <v>0</v>
      </c>
    </row>
    <row r="33" spans="1:7" s="85" customFormat="1" ht="12.75" customHeight="1">
      <c r="A33" s="69"/>
      <c r="B33" s="115" t="s">
        <v>84</v>
      </c>
      <c r="C33" s="116"/>
      <c r="D33" s="70" t="s">
        <v>8</v>
      </c>
      <c r="E33" s="71"/>
      <c r="F33" s="72"/>
      <c r="G33" s="73">
        <f t="shared" ref="G33" si="10">E33*F33</f>
        <v>0</v>
      </c>
    </row>
    <row r="34" spans="1:7" s="85" customFormat="1" ht="12.75" customHeight="1">
      <c r="A34" s="69"/>
      <c r="B34" s="115" t="s">
        <v>20</v>
      </c>
      <c r="C34" s="116"/>
      <c r="D34" s="70" t="s">
        <v>6</v>
      </c>
      <c r="E34" s="71"/>
      <c r="F34" s="72"/>
      <c r="G34" s="73">
        <f t="shared" si="7"/>
        <v>0</v>
      </c>
    </row>
    <row r="35" spans="1:7" s="85" customFormat="1" ht="12.75" customHeight="1">
      <c r="A35" s="69"/>
      <c r="B35" s="115" t="s">
        <v>30</v>
      </c>
      <c r="C35" s="116"/>
      <c r="D35" s="70" t="s">
        <v>6</v>
      </c>
      <c r="E35" s="71"/>
      <c r="F35" s="72"/>
      <c r="G35" s="73">
        <f t="shared" si="7"/>
        <v>0</v>
      </c>
    </row>
    <row r="36" spans="1:7" s="85" customFormat="1">
      <c r="A36" s="69"/>
      <c r="B36" s="121" t="s">
        <v>18</v>
      </c>
      <c r="C36" s="121"/>
      <c r="D36" s="70" t="s">
        <v>6</v>
      </c>
      <c r="E36" s="71"/>
      <c r="F36" s="72"/>
      <c r="G36" s="73">
        <f t="shared" si="7"/>
        <v>0</v>
      </c>
    </row>
    <row r="37" spans="1:7" s="7" customFormat="1">
      <c r="A37" s="65"/>
      <c r="B37" s="82"/>
      <c r="C37" s="58"/>
      <c r="D37" s="67"/>
      <c r="E37" s="67"/>
      <c r="F37" s="75" t="s">
        <v>68</v>
      </c>
      <c r="G37" s="94">
        <f>SUM(G29:G36)</f>
        <v>0</v>
      </c>
    </row>
    <row r="38" spans="1:7">
      <c r="A38" s="61"/>
      <c r="B38" s="59"/>
      <c r="C38" s="84"/>
      <c r="D38" s="62"/>
      <c r="E38" s="62"/>
      <c r="F38" s="63"/>
      <c r="G38" s="64"/>
    </row>
    <row r="39" spans="1:7" s="7" customFormat="1">
      <c r="A39" s="68" t="s">
        <v>59</v>
      </c>
      <c r="B39" s="120" t="s">
        <v>25</v>
      </c>
      <c r="C39" s="120"/>
      <c r="D39" s="67"/>
      <c r="E39" s="67"/>
      <c r="F39" s="67"/>
      <c r="G39" s="67"/>
    </row>
    <row r="40" spans="1:7" s="7" customFormat="1" ht="12.75" customHeight="1">
      <c r="A40" s="69"/>
      <c r="B40" s="115" t="s">
        <v>90</v>
      </c>
      <c r="C40" s="116"/>
      <c r="D40" s="70" t="s">
        <v>7</v>
      </c>
      <c r="E40" s="71"/>
      <c r="F40" s="72"/>
      <c r="G40" s="73">
        <f t="shared" ref="G40:G42" si="11">E40*F40</f>
        <v>0</v>
      </c>
    </row>
    <row r="41" spans="1:7" s="7" customFormat="1" ht="12.75" customHeight="1">
      <c r="A41" s="69"/>
      <c r="B41" s="115" t="s">
        <v>91</v>
      </c>
      <c r="C41" s="116"/>
      <c r="D41" s="70" t="s">
        <v>7</v>
      </c>
      <c r="E41" s="71"/>
      <c r="F41" s="72"/>
      <c r="G41" s="73">
        <f t="shared" si="11"/>
        <v>0</v>
      </c>
    </row>
    <row r="42" spans="1:7" s="7" customFormat="1" ht="12.75" customHeight="1">
      <c r="A42" s="69"/>
      <c r="B42" s="115" t="s">
        <v>26</v>
      </c>
      <c r="C42" s="116"/>
      <c r="D42" s="70" t="s">
        <v>7</v>
      </c>
      <c r="E42" s="71"/>
      <c r="F42" s="72"/>
      <c r="G42" s="73">
        <f t="shared" si="11"/>
        <v>0</v>
      </c>
    </row>
    <row r="43" spans="1:7" s="7" customFormat="1" ht="12.75" customHeight="1">
      <c r="A43" s="69"/>
      <c r="B43" s="115" t="s">
        <v>27</v>
      </c>
      <c r="C43" s="116"/>
      <c r="D43" s="70" t="s">
        <v>7</v>
      </c>
      <c r="E43" s="71"/>
      <c r="F43" s="72"/>
      <c r="G43" s="73">
        <f t="shared" ref="G43:G51" si="12">E43*F43</f>
        <v>0</v>
      </c>
    </row>
    <row r="44" spans="1:7" s="7" customFormat="1" ht="12.75" customHeight="1">
      <c r="A44" s="69"/>
      <c r="B44" s="115" t="s">
        <v>129</v>
      </c>
      <c r="C44" s="116"/>
      <c r="D44" s="70" t="s">
        <v>7</v>
      </c>
      <c r="E44" s="71"/>
      <c r="F44" s="72"/>
      <c r="G44" s="73">
        <f t="shared" ref="G44:G45" si="13">E44*F44</f>
        <v>0</v>
      </c>
    </row>
    <row r="45" spans="1:7" s="85" customFormat="1" ht="12.75" customHeight="1">
      <c r="A45" s="69"/>
      <c r="B45" s="115" t="s">
        <v>121</v>
      </c>
      <c r="C45" s="116"/>
      <c r="D45" s="70" t="s">
        <v>7</v>
      </c>
      <c r="E45" s="71"/>
      <c r="F45" s="72"/>
      <c r="G45" s="73">
        <f t="shared" si="13"/>
        <v>0</v>
      </c>
    </row>
    <row r="46" spans="1:7" s="85" customFormat="1" ht="12.75" customHeight="1">
      <c r="A46" s="69"/>
      <c r="B46" s="115" t="s">
        <v>92</v>
      </c>
      <c r="C46" s="116"/>
      <c r="D46" s="70" t="s">
        <v>7</v>
      </c>
      <c r="E46" s="71"/>
      <c r="F46" s="72"/>
      <c r="G46" s="73">
        <f t="shared" si="12"/>
        <v>0</v>
      </c>
    </row>
    <row r="47" spans="1:7" s="85" customFormat="1" ht="12.75" customHeight="1">
      <c r="A47" s="69"/>
      <c r="B47" s="115" t="s">
        <v>93</v>
      </c>
      <c r="C47" s="116"/>
      <c r="D47" s="70" t="s">
        <v>7</v>
      </c>
      <c r="E47" s="71"/>
      <c r="F47" s="72"/>
      <c r="G47" s="73">
        <f t="shared" ref="G47" si="14">E47*F47</f>
        <v>0</v>
      </c>
    </row>
    <row r="48" spans="1:7" s="85" customFormat="1" ht="12.75" customHeight="1">
      <c r="A48" s="69"/>
      <c r="B48" s="115" t="s">
        <v>86</v>
      </c>
      <c r="C48" s="116"/>
      <c r="D48" s="70" t="s">
        <v>7</v>
      </c>
      <c r="E48" s="71"/>
      <c r="F48" s="72"/>
      <c r="G48" s="73">
        <f t="shared" ref="G48" si="15">E48*F48</f>
        <v>0</v>
      </c>
    </row>
    <row r="49" spans="1:7" s="85" customFormat="1" ht="12.75" customHeight="1">
      <c r="A49" s="69"/>
      <c r="B49" s="115" t="s">
        <v>87</v>
      </c>
      <c r="C49" s="116"/>
      <c r="D49" s="70" t="s">
        <v>7</v>
      </c>
      <c r="E49" s="71"/>
      <c r="F49" s="72"/>
      <c r="G49" s="73">
        <f t="shared" ref="G49" si="16">E49*F49</f>
        <v>0</v>
      </c>
    </row>
    <row r="50" spans="1:7" s="85" customFormat="1" ht="13.5" customHeight="1">
      <c r="A50" s="69"/>
      <c r="B50" s="115" t="s">
        <v>88</v>
      </c>
      <c r="C50" s="116"/>
      <c r="D50" s="70" t="s">
        <v>7</v>
      </c>
      <c r="E50" s="71"/>
      <c r="F50" s="72"/>
      <c r="G50" s="73">
        <f t="shared" ref="G50" si="17">E50*F50</f>
        <v>0</v>
      </c>
    </row>
    <row r="51" spans="1:7" s="85" customFormat="1" ht="12.75" customHeight="1">
      <c r="A51" s="69"/>
      <c r="B51" s="115" t="s">
        <v>28</v>
      </c>
      <c r="C51" s="116"/>
      <c r="D51" s="70" t="s">
        <v>7</v>
      </c>
      <c r="E51" s="71"/>
      <c r="F51" s="72"/>
      <c r="G51" s="73">
        <f t="shared" si="12"/>
        <v>0</v>
      </c>
    </row>
    <row r="52" spans="1:7" s="7" customFormat="1" ht="12.75" customHeight="1">
      <c r="A52" s="65"/>
      <c r="B52" s="115" t="s">
        <v>89</v>
      </c>
      <c r="C52" s="116"/>
      <c r="D52" s="70" t="s">
        <v>7</v>
      </c>
      <c r="E52" s="71"/>
      <c r="F52" s="72"/>
      <c r="G52" s="73">
        <f t="shared" ref="G52:G64" si="18">E52*F52</f>
        <v>0</v>
      </c>
    </row>
    <row r="53" spans="1:7" s="7" customFormat="1" ht="12.75" customHeight="1">
      <c r="A53" s="65"/>
      <c r="B53" s="115" t="s">
        <v>94</v>
      </c>
      <c r="C53" s="116"/>
      <c r="D53" s="70" t="s">
        <v>7</v>
      </c>
      <c r="E53" s="71"/>
      <c r="F53" s="72"/>
      <c r="G53" s="73">
        <f t="shared" ref="G53" si="19">E53*F53</f>
        <v>0</v>
      </c>
    </row>
    <row r="54" spans="1:7" s="7" customFormat="1" ht="12.75" customHeight="1">
      <c r="A54" s="65"/>
      <c r="B54" s="115" t="s">
        <v>94</v>
      </c>
      <c r="C54" s="116"/>
      <c r="D54" s="70" t="s">
        <v>7</v>
      </c>
      <c r="E54" s="71"/>
      <c r="F54" s="72"/>
      <c r="G54" s="73">
        <f t="shared" ref="G54:G55" si="20">E54*F54</f>
        <v>0</v>
      </c>
    </row>
    <row r="55" spans="1:7" s="7" customFormat="1" ht="12.75" customHeight="1">
      <c r="A55" s="65"/>
      <c r="B55" s="115" t="s">
        <v>95</v>
      </c>
      <c r="C55" s="116"/>
      <c r="D55" s="70" t="s">
        <v>7</v>
      </c>
      <c r="E55" s="71"/>
      <c r="F55" s="72"/>
      <c r="G55" s="73">
        <f t="shared" si="20"/>
        <v>0</v>
      </c>
    </row>
    <row r="56" spans="1:7" s="7" customFormat="1" ht="12.75" customHeight="1">
      <c r="A56" s="65"/>
      <c r="B56" s="115" t="s">
        <v>96</v>
      </c>
      <c r="C56" s="116"/>
      <c r="D56" s="70" t="s">
        <v>7</v>
      </c>
      <c r="E56" s="71"/>
      <c r="F56" s="72"/>
      <c r="G56" s="73">
        <f t="shared" ref="G56:G59" si="21">E56*F56</f>
        <v>0</v>
      </c>
    </row>
    <row r="57" spans="1:7" s="7" customFormat="1" ht="12.75" customHeight="1">
      <c r="A57" s="77"/>
      <c r="B57" s="115" t="s">
        <v>97</v>
      </c>
      <c r="C57" s="116"/>
      <c r="D57" s="70" t="s">
        <v>7</v>
      </c>
      <c r="E57" s="71"/>
      <c r="F57" s="72"/>
      <c r="G57" s="73">
        <f t="shared" si="21"/>
        <v>0</v>
      </c>
    </row>
    <row r="58" spans="1:7" s="7" customFormat="1" ht="12.75" customHeight="1">
      <c r="A58" s="77"/>
      <c r="B58" s="115" t="s">
        <v>98</v>
      </c>
      <c r="C58" s="116"/>
      <c r="D58" s="70" t="s">
        <v>7</v>
      </c>
      <c r="E58" s="71"/>
      <c r="F58" s="72"/>
      <c r="G58" s="73">
        <f t="shared" si="21"/>
        <v>0</v>
      </c>
    </row>
    <row r="59" spans="1:7" s="7" customFormat="1" ht="12.75" customHeight="1">
      <c r="A59" s="77"/>
      <c r="B59" s="115" t="s">
        <v>99</v>
      </c>
      <c r="C59" s="116"/>
      <c r="D59" s="70" t="s">
        <v>7</v>
      </c>
      <c r="E59" s="71"/>
      <c r="F59" s="72"/>
      <c r="G59" s="73">
        <f t="shared" si="21"/>
        <v>0</v>
      </c>
    </row>
    <row r="60" spans="1:7" s="7" customFormat="1" ht="26.25" customHeight="1">
      <c r="A60" s="77"/>
      <c r="B60" s="115" t="s">
        <v>130</v>
      </c>
      <c r="C60" s="116"/>
      <c r="D60" s="70" t="s">
        <v>7</v>
      </c>
      <c r="E60" s="71"/>
      <c r="F60" s="72"/>
      <c r="G60" s="73">
        <f t="shared" ref="G60" si="22">E60*F60</f>
        <v>0</v>
      </c>
    </row>
    <row r="61" spans="1:7" s="7" customFormat="1" ht="12.75" customHeight="1">
      <c r="A61" s="77"/>
      <c r="B61" s="115" t="s">
        <v>100</v>
      </c>
      <c r="C61" s="116"/>
      <c r="D61" s="70" t="s">
        <v>7</v>
      </c>
      <c r="E61" s="71"/>
      <c r="F61" s="72"/>
      <c r="G61" s="73">
        <f t="shared" si="18"/>
        <v>0</v>
      </c>
    </row>
    <row r="62" spans="1:7" s="7" customFormat="1" ht="12.75" customHeight="1">
      <c r="A62" s="77"/>
      <c r="B62" s="115" t="s">
        <v>101</v>
      </c>
      <c r="C62" s="116"/>
      <c r="D62" s="70" t="s">
        <v>7</v>
      </c>
      <c r="E62" s="71"/>
      <c r="F62" s="72"/>
      <c r="G62" s="73">
        <f t="shared" ref="G62" si="23">E62*F62</f>
        <v>0</v>
      </c>
    </row>
    <row r="63" spans="1:7" s="7" customFormat="1" ht="12.75" customHeight="1">
      <c r="A63" s="77"/>
      <c r="B63" s="115" t="s">
        <v>29</v>
      </c>
      <c r="C63" s="116"/>
      <c r="D63" s="70" t="s">
        <v>6</v>
      </c>
      <c r="E63" s="71"/>
      <c r="F63" s="72"/>
      <c r="G63" s="73">
        <f t="shared" si="18"/>
        <v>0</v>
      </c>
    </row>
    <row r="64" spans="1:7" s="85" customFormat="1">
      <c r="A64" s="69"/>
      <c r="B64" s="115" t="s">
        <v>18</v>
      </c>
      <c r="C64" s="116"/>
      <c r="D64" s="70" t="s">
        <v>6</v>
      </c>
      <c r="E64" s="71"/>
      <c r="F64" s="72"/>
      <c r="G64" s="73">
        <f t="shared" si="18"/>
        <v>0</v>
      </c>
    </row>
    <row r="65" spans="1:7" s="7" customFormat="1">
      <c r="A65" s="65"/>
      <c r="B65" s="82"/>
      <c r="C65" s="58"/>
      <c r="D65" s="67"/>
      <c r="E65" s="67"/>
      <c r="F65" s="75" t="s">
        <v>69</v>
      </c>
      <c r="G65" s="94">
        <f>SUM(G40:G64)</f>
        <v>0</v>
      </c>
    </row>
    <row r="66" spans="1:7">
      <c r="A66" s="61"/>
      <c r="B66" s="59"/>
      <c r="C66" s="84"/>
      <c r="D66" s="62"/>
      <c r="E66" s="62"/>
      <c r="F66" s="63"/>
      <c r="G66" s="64"/>
    </row>
    <row r="67" spans="1:7" s="7" customFormat="1">
      <c r="A67" s="68" t="s">
        <v>60</v>
      </c>
      <c r="B67" s="120" t="s">
        <v>31</v>
      </c>
      <c r="C67" s="120"/>
      <c r="D67" s="67"/>
      <c r="E67" s="67"/>
      <c r="F67" s="67"/>
      <c r="G67" s="67"/>
    </row>
    <row r="68" spans="1:7" s="7" customFormat="1" ht="12.75" customHeight="1">
      <c r="A68" s="69"/>
      <c r="B68" s="115" t="s">
        <v>102</v>
      </c>
      <c r="C68" s="116"/>
      <c r="D68" s="70" t="s">
        <v>7</v>
      </c>
      <c r="E68" s="71"/>
      <c r="F68" s="72"/>
      <c r="G68" s="73">
        <f t="shared" ref="G68:G69" si="24">E68*F68</f>
        <v>0</v>
      </c>
    </row>
    <row r="69" spans="1:7" s="7" customFormat="1" ht="12.75" customHeight="1">
      <c r="A69" s="69"/>
      <c r="B69" s="115" t="s">
        <v>123</v>
      </c>
      <c r="C69" s="116"/>
      <c r="D69" s="70" t="s">
        <v>7</v>
      </c>
      <c r="E69" s="71"/>
      <c r="F69" s="72"/>
      <c r="G69" s="73">
        <f t="shared" si="24"/>
        <v>0</v>
      </c>
    </row>
    <row r="70" spans="1:7" s="7" customFormat="1" ht="12.75" customHeight="1">
      <c r="A70" s="69"/>
      <c r="B70" s="115" t="s">
        <v>124</v>
      </c>
      <c r="C70" s="116"/>
      <c r="D70" s="70" t="s">
        <v>7</v>
      </c>
      <c r="E70" s="71"/>
      <c r="F70" s="72"/>
      <c r="G70" s="73">
        <f t="shared" ref="G70:G74" si="25">E70*F70</f>
        <v>0</v>
      </c>
    </row>
    <row r="71" spans="1:7" s="7" customFormat="1" ht="12.75" customHeight="1">
      <c r="A71" s="69"/>
      <c r="B71" s="115" t="s">
        <v>125</v>
      </c>
      <c r="C71" s="116"/>
      <c r="D71" s="70" t="s">
        <v>7</v>
      </c>
      <c r="E71" s="71"/>
      <c r="F71" s="72"/>
      <c r="G71" s="73">
        <f t="shared" ref="G71" si="26">E71*F71</f>
        <v>0</v>
      </c>
    </row>
    <row r="72" spans="1:7" s="7" customFormat="1" ht="12.75" customHeight="1">
      <c r="A72" s="69"/>
      <c r="B72" s="115" t="s">
        <v>126</v>
      </c>
      <c r="C72" s="116"/>
      <c r="D72" s="70" t="s">
        <v>7</v>
      </c>
      <c r="E72" s="71"/>
      <c r="F72" s="72"/>
      <c r="G72" s="73">
        <f t="shared" ref="G72" si="27">E72*F72</f>
        <v>0</v>
      </c>
    </row>
    <row r="73" spans="1:7" s="7" customFormat="1" ht="12.75" customHeight="1">
      <c r="A73" s="77"/>
      <c r="B73" s="115" t="s">
        <v>32</v>
      </c>
      <c r="C73" s="116"/>
      <c r="D73" s="70" t="s">
        <v>6</v>
      </c>
      <c r="E73" s="71"/>
      <c r="F73" s="72"/>
      <c r="G73" s="73">
        <f t="shared" si="25"/>
        <v>0</v>
      </c>
    </row>
    <row r="74" spans="1:7" s="85" customFormat="1">
      <c r="A74" s="69"/>
      <c r="B74" s="121" t="s">
        <v>18</v>
      </c>
      <c r="C74" s="121"/>
      <c r="D74" s="70" t="s">
        <v>6</v>
      </c>
      <c r="E74" s="71"/>
      <c r="F74" s="72"/>
      <c r="G74" s="73">
        <f t="shared" si="25"/>
        <v>0</v>
      </c>
    </row>
    <row r="75" spans="1:7" s="7" customFormat="1">
      <c r="A75" s="65"/>
      <c r="B75" s="82"/>
      <c r="C75" s="58"/>
      <c r="D75" s="67"/>
      <c r="E75" s="67"/>
      <c r="F75" s="75" t="s">
        <v>70</v>
      </c>
      <c r="G75" s="94">
        <f>SUM(G68:G74)</f>
        <v>0</v>
      </c>
    </row>
    <row r="76" spans="1:7">
      <c r="A76" s="61"/>
      <c r="B76" s="59"/>
      <c r="C76" s="84"/>
      <c r="D76" s="62"/>
      <c r="E76" s="62"/>
      <c r="F76" s="63"/>
      <c r="G76" s="64"/>
    </row>
    <row r="77" spans="1:7" s="7" customFormat="1">
      <c r="A77" s="68" t="s">
        <v>61</v>
      </c>
      <c r="B77" s="120" t="s">
        <v>33</v>
      </c>
      <c r="C77" s="120"/>
      <c r="D77" s="67"/>
      <c r="E77" s="67"/>
      <c r="F77" s="67"/>
      <c r="G77" s="67"/>
    </row>
    <row r="78" spans="1:7" s="7" customFormat="1" ht="12.75" customHeight="1">
      <c r="A78" s="69"/>
      <c r="B78" s="115" t="s">
        <v>37</v>
      </c>
      <c r="C78" s="116"/>
      <c r="D78" s="70" t="s">
        <v>7</v>
      </c>
      <c r="E78" s="71"/>
      <c r="F78" s="72"/>
      <c r="G78" s="73">
        <f t="shared" ref="G78:G94" si="28">E78*F78</f>
        <v>0</v>
      </c>
    </row>
    <row r="79" spans="1:7" s="7" customFormat="1" ht="12.75" customHeight="1">
      <c r="A79" s="69"/>
      <c r="B79" s="115" t="s">
        <v>38</v>
      </c>
      <c r="C79" s="116"/>
      <c r="D79" s="70" t="s">
        <v>7</v>
      </c>
      <c r="E79" s="71"/>
      <c r="F79" s="72"/>
      <c r="G79" s="73">
        <f t="shared" si="28"/>
        <v>0</v>
      </c>
    </row>
    <row r="80" spans="1:7" s="7" customFormat="1" ht="12.75" customHeight="1">
      <c r="A80" s="69"/>
      <c r="B80" s="115" t="s">
        <v>34</v>
      </c>
      <c r="C80" s="116"/>
      <c r="D80" s="70" t="s">
        <v>7</v>
      </c>
      <c r="E80" s="71"/>
      <c r="F80" s="72"/>
      <c r="G80" s="73">
        <f t="shared" si="28"/>
        <v>0</v>
      </c>
    </row>
    <row r="81" spans="1:7" s="7" customFormat="1" ht="12.75" customHeight="1">
      <c r="A81" s="69"/>
      <c r="B81" s="115" t="s">
        <v>35</v>
      </c>
      <c r="C81" s="116"/>
      <c r="D81" s="70" t="s">
        <v>6</v>
      </c>
      <c r="E81" s="71"/>
      <c r="F81" s="72"/>
      <c r="G81" s="73">
        <f t="shared" si="28"/>
        <v>0</v>
      </c>
    </row>
    <row r="82" spans="1:7" s="7" customFormat="1" ht="12.75" customHeight="1">
      <c r="A82" s="69"/>
      <c r="B82" s="115" t="s">
        <v>36</v>
      </c>
      <c r="C82" s="116"/>
      <c r="D82" s="70" t="s">
        <v>6</v>
      </c>
      <c r="E82" s="71"/>
      <c r="F82" s="72"/>
      <c r="G82" s="73">
        <f t="shared" si="28"/>
        <v>0</v>
      </c>
    </row>
    <row r="83" spans="1:7" s="85" customFormat="1">
      <c r="A83" s="69"/>
      <c r="B83" s="115" t="s">
        <v>18</v>
      </c>
      <c r="C83" s="116"/>
      <c r="D83" s="70" t="s">
        <v>6</v>
      </c>
      <c r="E83" s="71"/>
      <c r="F83" s="72"/>
      <c r="G83" s="73">
        <f t="shared" si="28"/>
        <v>0</v>
      </c>
    </row>
    <row r="84" spans="1:7" s="7" customFormat="1">
      <c r="A84" s="65"/>
      <c r="B84" s="82"/>
      <c r="C84" s="58"/>
      <c r="D84" s="67"/>
      <c r="E84" s="67"/>
      <c r="F84" s="75" t="s">
        <v>71</v>
      </c>
      <c r="G84" s="94">
        <f>SUM(G78:G83)</f>
        <v>0</v>
      </c>
    </row>
    <row r="85" spans="1:7">
      <c r="A85" s="61"/>
      <c r="B85" s="59"/>
      <c r="C85" s="84"/>
      <c r="D85" s="62"/>
      <c r="E85" s="62"/>
      <c r="F85" s="63"/>
      <c r="G85" s="64"/>
    </row>
    <row r="86" spans="1:7" s="7" customFormat="1">
      <c r="A86" s="68" t="s">
        <v>62</v>
      </c>
      <c r="B86" s="120" t="s">
        <v>39</v>
      </c>
      <c r="C86" s="120"/>
      <c r="D86" s="67"/>
      <c r="E86" s="67"/>
      <c r="F86" s="67"/>
      <c r="G86" s="67"/>
    </row>
    <row r="87" spans="1:7" s="7" customFormat="1" ht="12.75" customHeight="1">
      <c r="A87" s="69"/>
      <c r="B87" s="115" t="s">
        <v>103</v>
      </c>
      <c r="C87" s="116"/>
      <c r="D87" s="70" t="s">
        <v>7</v>
      </c>
      <c r="E87" s="71"/>
      <c r="F87" s="72"/>
      <c r="G87" s="73">
        <f t="shared" ref="G87:G88" si="29">E87*F87</f>
        <v>0</v>
      </c>
    </row>
    <row r="88" spans="1:7" s="7" customFormat="1" ht="12.75" customHeight="1">
      <c r="A88" s="69"/>
      <c r="B88" s="115" t="s">
        <v>104</v>
      </c>
      <c r="C88" s="116"/>
      <c r="D88" s="70" t="s">
        <v>7</v>
      </c>
      <c r="E88" s="71"/>
      <c r="F88" s="72"/>
      <c r="G88" s="73">
        <f t="shared" si="29"/>
        <v>0</v>
      </c>
    </row>
    <row r="89" spans="1:7" s="7" customFormat="1" ht="12.75" customHeight="1">
      <c r="A89" s="69"/>
      <c r="B89" s="115" t="s">
        <v>105</v>
      </c>
      <c r="C89" s="116"/>
      <c r="D89" s="70" t="s">
        <v>7</v>
      </c>
      <c r="E89" s="71"/>
      <c r="F89" s="72"/>
      <c r="G89" s="73">
        <f t="shared" ref="G89:G91" si="30">E89*F89</f>
        <v>0</v>
      </c>
    </row>
    <row r="90" spans="1:7" s="7" customFormat="1" ht="12.75" customHeight="1">
      <c r="A90" s="69"/>
      <c r="B90" s="115" t="s">
        <v>106</v>
      </c>
      <c r="C90" s="116"/>
      <c r="D90" s="70" t="s">
        <v>7</v>
      </c>
      <c r="E90" s="71"/>
      <c r="F90" s="72"/>
      <c r="G90" s="73">
        <f t="shared" si="30"/>
        <v>0</v>
      </c>
    </row>
    <row r="91" spans="1:7" s="7" customFormat="1" ht="12.75" customHeight="1">
      <c r="A91" s="69"/>
      <c r="B91" s="115" t="s">
        <v>41</v>
      </c>
      <c r="C91" s="116"/>
      <c r="D91" s="70" t="s">
        <v>7</v>
      </c>
      <c r="E91" s="71"/>
      <c r="F91" s="72"/>
      <c r="G91" s="73">
        <f t="shared" si="30"/>
        <v>0</v>
      </c>
    </row>
    <row r="92" spans="1:7" s="7" customFormat="1" ht="12.75" customHeight="1">
      <c r="A92" s="69"/>
      <c r="B92" s="115" t="s">
        <v>40</v>
      </c>
      <c r="C92" s="116"/>
      <c r="D92" s="70" t="s">
        <v>7</v>
      </c>
      <c r="E92" s="71"/>
      <c r="F92" s="72"/>
      <c r="G92" s="73">
        <f t="shared" ref="G92:G93" si="31">E92*F92</f>
        <v>0</v>
      </c>
    </row>
    <row r="93" spans="1:7" s="7" customFormat="1" ht="12.75" customHeight="1">
      <c r="A93" s="69"/>
      <c r="B93" s="115" t="s">
        <v>42</v>
      </c>
      <c r="C93" s="116"/>
      <c r="D93" s="70" t="s">
        <v>7</v>
      </c>
      <c r="E93" s="71"/>
      <c r="F93" s="72"/>
      <c r="G93" s="73">
        <f t="shared" si="31"/>
        <v>0</v>
      </c>
    </row>
    <row r="94" spans="1:7" s="85" customFormat="1">
      <c r="A94" s="69"/>
      <c r="B94" s="115" t="s">
        <v>18</v>
      </c>
      <c r="C94" s="116"/>
      <c r="D94" s="70" t="s">
        <v>6</v>
      </c>
      <c r="E94" s="71"/>
      <c r="F94" s="72"/>
      <c r="G94" s="73">
        <f t="shared" si="28"/>
        <v>0</v>
      </c>
    </row>
    <row r="95" spans="1:7" s="7" customFormat="1">
      <c r="A95" s="65"/>
      <c r="B95" s="82"/>
      <c r="C95" s="58"/>
      <c r="D95" s="67"/>
      <c r="E95" s="67"/>
      <c r="F95" s="75" t="s">
        <v>72</v>
      </c>
      <c r="G95" s="94">
        <f>SUM(G87:G94)</f>
        <v>0</v>
      </c>
    </row>
    <row r="96" spans="1:7" s="7" customFormat="1" ht="15" customHeight="1">
      <c r="A96" s="65"/>
      <c r="B96" s="82"/>
      <c r="C96" s="58"/>
      <c r="D96" s="67"/>
      <c r="E96" s="67"/>
      <c r="F96" s="76" t="s">
        <v>53</v>
      </c>
      <c r="G96" s="95">
        <f>G95+G84+G75+G65+G37+G26</f>
        <v>0</v>
      </c>
    </row>
    <row r="97" spans="1:7" s="7" customFormat="1">
      <c r="A97" s="77"/>
      <c r="B97" s="60"/>
      <c r="C97" s="83"/>
      <c r="D97" s="78"/>
      <c r="E97" s="79"/>
      <c r="F97" s="80"/>
      <c r="G97" s="81"/>
    </row>
    <row r="98" spans="1:7" s="7" customFormat="1">
      <c r="A98" s="65" t="s">
        <v>56</v>
      </c>
      <c r="B98" s="66" t="s">
        <v>43</v>
      </c>
      <c r="C98" s="67"/>
      <c r="D98" s="67"/>
      <c r="E98" s="67"/>
      <c r="F98" s="67"/>
      <c r="G98" s="67"/>
    </row>
    <row r="99" spans="1:7" s="7" customFormat="1" ht="8.1" customHeight="1">
      <c r="A99" s="65"/>
      <c r="B99" s="82"/>
      <c r="C99" s="58"/>
      <c r="D99" s="67"/>
      <c r="E99" s="67"/>
      <c r="F99" s="67"/>
      <c r="G99" s="67"/>
    </row>
    <row r="100" spans="1:7" s="7" customFormat="1">
      <c r="A100" s="68" t="s">
        <v>63</v>
      </c>
      <c r="B100" s="120" t="s">
        <v>24</v>
      </c>
      <c r="C100" s="120"/>
      <c r="D100" s="67"/>
      <c r="E100" s="67"/>
      <c r="F100" s="67"/>
      <c r="G100" s="67"/>
    </row>
    <row r="101" spans="1:7" s="7" customFormat="1" ht="12.75" customHeight="1">
      <c r="A101" s="69"/>
      <c r="B101" s="115" t="s">
        <v>19</v>
      </c>
      <c r="C101" s="116"/>
      <c r="D101" s="70" t="s">
        <v>6</v>
      </c>
      <c r="E101" s="71"/>
      <c r="F101" s="72"/>
      <c r="G101" s="73">
        <f t="shared" ref="G101:G105" si="32">E101*F101</f>
        <v>0</v>
      </c>
    </row>
    <row r="102" spans="1:7" s="7" customFormat="1" ht="12.75" customHeight="1">
      <c r="A102" s="69"/>
      <c r="B102" s="115" t="s">
        <v>109</v>
      </c>
      <c r="C102" s="116"/>
      <c r="D102" s="70" t="s">
        <v>8</v>
      </c>
      <c r="E102" s="71"/>
      <c r="F102" s="72"/>
      <c r="G102" s="73">
        <f t="shared" si="32"/>
        <v>0</v>
      </c>
    </row>
    <row r="103" spans="1:7" s="7" customFormat="1" ht="12.75" customHeight="1">
      <c r="A103" s="69"/>
      <c r="B103" s="115" t="s">
        <v>110</v>
      </c>
      <c r="C103" s="116"/>
      <c r="D103" s="70" t="s">
        <v>8</v>
      </c>
      <c r="E103" s="71"/>
      <c r="F103" s="72"/>
      <c r="G103" s="73">
        <f t="shared" si="32"/>
        <v>0</v>
      </c>
    </row>
    <row r="104" spans="1:7" s="85" customFormat="1" ht="12.75" customHeight="1">
      <c r="A104" s="69"/>
      <c r="B104" s="115" t="s">
        <v>20</v>
      </c>
      <c r="C104" s="116"/>
      <c r="D104" s="70" t="s">
        <v>6</v>
      </c>
      <c r="E104" s="71"/>
      <c r="F104" s="72"/>
      <c r="G104" s="73">
        <f t="shared" si="32"/>
        <v>0</v>
      </c>
    </row>
    <row r="105" spans="1:7" s="85" customFormat="1">
      <c r="A105" s="69"/>
      <c r="B105" s="115" t="s">
        <v>18</v>
      </c>
      <c r="C105" s="116"/>
      <c r="D105" s="70" t="s">
        <v>6</v>
      </c>
      <c r="E105" s="71"/>
      <c r="F105" s="72"/>
      <c r="G105" s="73">
        <f t="shared" si="32"/>
        <v>0</v>
      </c>
    </row>
    <row r="106" spans="1:7" s="7" customFormat="1">
      <c r="A106" s="65"/>
      <c r="B106" s="82"/>
      <c r="C106" s="58"/>
      <c r="D106" s="67"/>
      <c r="E106" s="67"/>
      <c r="F106" s="75" t="s">
        <v>73</v>
      </c>
      <c r="G106" s="94">
        <f>SUM(G101:G105)</f>
        <v>0</v>
      </c>
    </row>
    <row r="107" spans="1:7">
      <c r="A107" s="61"/>
      <c r="B107" s="59"/>
      <c r="C107" s="84"/>
      <c r="D107" s="62"/>
      <c r="E107" s="62"/>
      <c r="F107" s="63"/>
      <c r="G107" s="64"/>
    </row>
    <row r="108" spans="1:7" s="7" customFormat="1">
      <c r="A108" s="68" t="s">
        <v>64</v>
      </c>
      <c r="B108" s="120" t="s">
        <v>112</v>
      </c>
      <c r="C108" s="120"/>
      <c r="D108" s="67"/>
      <c r="E108" s="67"/>
      <c r="F108" s="67"/>
      <c r="G108" s="67"/>
    </row>
    <row r="109" spans="1:7" s="7" customFormat="1" ht="12.75" customHeight="1">
      <c r="A109" s="69"/>
      <c r="B109" s="115" t="s">
        <v>111</v>
      </c>
      <c r="C109" s="116"/>
      <c r="D109" s="70" t="s">
        <v>7</v>
      </c>
      <c r="E109" s="71"/>
      <c r="F109" s="72"/>
      <c r="G109" s="73">
        <f t="shared" ref="G109" si="33">E109*F109</f>
        <v>0</v>
      </c>
    </row>
    <row r="110" spans="1:7" s="85" customFormat="1" ht="12.75" customHeight="1">
      <c r="A110" s="69"/>
      <c r="B110" s="115" t="s">
        <v>44</v>
      </c>
      <c r="C110" s="116"/>
      <c r="D110" s="70" t="s">
        <v>7</v>
      </c>
      <c r="E110" s="71"/>
      <c r="F110" s="72"/>
      <c r="G110" s="73">
        <f t="shared" ref="G110" si="34">E110*F110</f>
        <v>0</v>
      </c>
    </row>
    <row r="111" spans="1:7" s="85" customFormat="1" ht="12.75" customHeight="1">
      <c r="A111" s="69"/>
      <c r="B111" s="115" t="s">
        <v>45</v>
      </c>
      <c r="C111" s="116"/>
      <c r="D111" s="70" t="s">
        <v>7</v>
      </c>
      <c r="E111" s="71"/>
      <c r="F111" s="72"/>
      <c r="G111" s="73">
        <f t="shared" ref="G111:G113" si="35">E111*F111</f>
        <v>0</v>
      </c>
    </row>
    <row r="112" spans="1:7" s="7" customFormat="1" ht="12.75" customHeight="1">
      <c r="A112" s="69"/>
      <c r="B112" s="115" t="s">
        <v>46</v>
      </c>
      <c r="C112" s="116"/>
      <c r="D112" s="70" t="s">
        <v>6</v>
      </c>
      <c r="E112" s="71"/>
      <c r="F112" s="72"/>
      <c r="G112" s="73">
        <f t="shared" si="35"/>
        <v>0</v>
      </c>
    </row>
    <row r="113" spans="1:7" s="85" customFormat="1">
      <c r="A113" s="69"/>
      <c r="B113" s="115" t="s">
        <v>18</v>
      </c>
      <c r="C113" s="116"/>
      <c r="D113" s="70" t="s">
        <v>6</v>
      </c>
      <c r="E113" s="71"/>
      <c r="F113" s="72"/>
      <c r="G113" s="73">
        <f t="shared" si="35"/>
        <v>0</v>
      </c>
    </row>
    <row r="114" spans="1:7" s="7" customFormat="1">
      <c r="A114" s="65"/>
      <c r="B114" s="82"/>
      <c r="C114" s="58"/>
      <c r="D114" s="67"/>
      <c r="E114" s="67"/>
      <c r="F114" s="75" t="s">
        <v>113</v>
      </c>
      <c r="G114" s="94">
        <f>SUM(G109:G113)</f>
        <v>0</v>
      </c>
    </row>
    <row r="115" spans="1:7">
      <c r="A115" s="61"/>
      <c r="B115" s="59"/>
      <c r="C115" s="84"/>
      <c r="D115" s="62"/>
      <c r="E115" s="62"/>
      <c r="F115" s="63"/>
      <c r="G115" s="64"/>
    </row>
    <row r="116" spans="1:7" s="7" customFormat="1">
      <c r="A116" s="68" t="s">
        <v>65</v>
      </c>
      <c r="B116" s="120" t="s">
        <v>114</v>
      </c>
      <c r="C116" s="120"/>
      <c r="D116" s="67"/>
      <c r="E116" s="67"/>
      <c r="F116" s="67"/>
      <c r="G116" s="67"/>
    </row>
    <row r="117" spans="1:7" s="7" customFormat="1" ht="12.75" customHeight="1">
      <c r="A117" s="69"/>
      <c r="B117" s="115" t="s">
        <v>115</v>
      </c>
      <c r="C117" s="116"/>
      <c r="D117" s="70" t="s">
        <v>7</v>
      </c>
      <c r="E117" s="71"/>
      <c r="F117" s="72"/>
      <c r="G117" s="73">
        <f t="shared" ref="G117:G119" si="36">E117*F117</f>
        <v>0</v>
      </c>
    </row>
    <row r="118" spans="1:7" s="7" customFormat="1" ht="12.75" customHeight="1">
      <c r="A118" s="69"/>
      <c r="B118" s="115" t="s">
        <v>116</v>
      </c>
      <c r="C118" s="116"/>
      <c r="D118" s="70" t="s">
        <v>7</v>
      </c>
      <c r="E118" s="71"/>
      <c r="F118" s="72"/>
      <c r="G118" s="73">
        <f t="shared" si="36"/>
        <v>0</v>
      </c>
    </row>
    <row r="119" spans="1:7" s="7" customFormat="1" ht="12.75" customHeight="1">
      <c r="A119" s="69"/>
      <c r="B119" s="115" t="s">
        <v>117</v>
      </c>
      <c r="C119" s="116"/>
      <c r="D119" s="70" t="s">
        <v>7</v>
      </c>
      <c r="E119" s="71"/>
      <c r="F119" s="72"/>
      <c r="G119" s="73">
        <f t="shared" si="36"/>
        <v>0</v>
      </c>
    </row>
    <row r="120" spans="1:7" s="7" customFormat="1" ht="12.75" customHeight="1">
      <c r="A120" s="69"/>
      <c r="B120" s="115" t="s">
        <v>118</v>
      </c>
      <c r="C120" s="116"/>
      <c r="D120" s="70" t="s">
        <v>7</v>
      </c>
      <c r="E120" s="71"/>
      <c r="F120" s="72"/>
      <c r="G120" s="73">
        <f t="shared" ref="G120:G121" si="37">E120*F120</f>
        <v>0</v>
      </c>
    </row>
    <row r="121" spans="1:7" s="85" customFormat="1">
      <c r="A121" s="69"/>
      <c r="B121" s="115" t="s">
        <v>18</v>
      </c>
      <c r="C121" s="116"/>
      <c r="D121" s="70" t="s">
        <v>6</v>
      </c>
      <c r="E121" s="71"/>
      <c r="F121" s="72"/>
      <c r="G121" s="73">
        <f t="shared" si="37"/>
        <v>0</v>
      </c>
    </row>
    <row r="122" spans="1:7" s="7" customFormat="1">
      <c r="A122" s="65"/>
      <c r="B122" s="82"/>
      <c r="C122" s="58"/>
      <c r="D122" s="67"/>
      <c r="E122" s="67"/>
      <c r="F122" s="75" t="s">
        <v>119</v>
      </c>
      <c r="G122" s="94">
        <f>SUM(G117:G121)</f>
        <v>0</v>
      </c>
    </row>
    <row r="123" spans="1:7">
      <c r="A123" s="61"/>
      <c r="B123" s="59"/>
      <c r="C123" s="84"/>
      <c r="D123" s="62"/>
      <c r="E123" s="62"/>
      <c r="F123" s="63"/>
      <c r="G123" s="64"/>
    </row>
    <row r="124" spans="1:7" s="7" customFormat="1">
      <c r="A124" s="68" t="s">
        <v>66</v>
      </c>
      <c r="B124" s="120" t="s">
        <v>41</v>
      </c>
      <c r="C124" s="120"/>
      <c r="D124" s="67"/>
      <c r="E124" s="67"/>
      <c r="F124" s="67"/>
      <c r="G124" s="67"/>
    </row>
    <row r="125" spans="1:7" s="7" customFormat="1" ht="12.75" customHeight="1">
      <c r="A125" s="69"/>
      <c r="B125" s="115" t="s">
        <v>47</v>
      </c>
      <c r="C125" s="116"/>
      <c r="D125" s="70" t="s">
        <v>7</v>
      </c>
      <c r="E125" s="71"/>
      <c r="F125" s="72"/>
      <c r="G125" s="73">
        <f t="shared" ref="G125:G130" si="38">E125*F125</f>
        <v>0</v>
      </c>
    </row>
    <row r="126" spans="1:7" s="7" customFormat="1" ht="12.75" customHeight="1">
      <c r="A126" s="69"/>
      <c r="B126" s="115" t="s">
        <v>48</v>
      </c>
      <c r="C126" s="116"/>
      <c r="D126" s="70" t="s">
        <v>7</v>
      </c>
      <c r="E126" s="71"/>
      <c r="F126" s="72"/>
      <c r="G126" s="73">
        <f t="shared" si="38"/>
        <v>0</v>
      </c>
    </row>
    <row r="127" spans="1:7" s="7" customFormat="1" ht="12.75" customHeight="1">
      <c r="A127" s="69"/>
      <c r="B127" s="115" t="s">
        <v>49</v>
      </c>
      <c r="C127" s="116"/>
      <c r="D127" s="70" t="s">
        <v>7</v>
      </c>
      <c r="E127" s="71"/>
      <c r="F127" s="72"/>
      <c r="G127" s="73">
        <f t="shared" si="38"/>
        <v>0</v>
      </c>
    </row>
    <row r="128" spans="1:7" s="85" customFormat="1" ht="12.75" customHeight="1">
      <c r="A128" s="69"/>
      <c r="B128" s="115" t="s">
        <v>50</v>
      </c>
      <c r="C128" s="116"/>
      <c r="D128" s="70" t="s">
        <v>7</v>
      </c>
      <c r="E128" s="71"/>
      <c r="F128" s="72"/>
      <c r="G128" s="73">
        <f t="shared" si="38"/>
        <v>0</v>
      </c>
    </row>
    <row r="129" spans="1:7" s="7" customFormat="1" ht="12.75" customHeight="1">
      <c r="A129" s="69"/>
      <c r="B129" s="115" t="s">
        <v>51</v>
      </c>
      <c r="C129" s="116"/>
      <c r="D129" s="70" t="s">
        <v>6</v>
      </c>
      <c r="E129" s="71"/>
      <c r="F129" s="72"/>
      <c r="G129" s="73">
        <f t="shared" si="38"/>
        <v>0</v>
      </c>
    </row>
    <row r="130" spans="1:7" s="85" customFormat="1">
      <c r="A130" s="69"/>
      <c r="B130" s="115" t="s">
        <v>18</v>
      </c>
      <c r="C130" s="116"/>
      <c r="D130" s="70" t="s">
        <v>6</v>
      </c>
      <c r="E130" s="71"/>
      <c r="F130" s="72"/>
      <c r="G130" s="73">
        <f t="shared" si="38"/>
        <v>0</v>
      </c>
    </row>
    <row r="131" spans="1:7" s="7" customFormat="1">
      <c r="A131" s="65"/>
      <c r="B131" s="82"/>
      <c r="C131" s="58"/>
      <c r="D131" s="67"/>
      <c r="E131" s="67"/>
      <c r="F131" s="75" t="s">
        <v>120</v>
      </c>
      <c r="G131" s="94">
        <f>SUM(G125:G130)</f>
        <v>0</v>
      </c>
    </row>
    <row r="132" spans="1:7" s="7" customFormat="1" ht="15" customHeight="1">
      <c r="A132" s="65"/>
      <c r="B132" s="82"/>
      <c r="C132" s="58"/>
      <c r="D132" s="67"/>
      <c r="E132" s="67"/>
      <c r="F132" s="76" t="s">
        <v>52</v>
      </c>
      <c r="G132" s="95">
        <f>G106+G114+G122+G131</f>
        <v>0</v>
      </c>
    </row>
    <row r="133" spans="1:7" s="8" customFormat="1">
      <c r="A133" s="26"/>
      <c r="B133" s="26"/>
      <c r="C133" s="27"/>
      <c r="D133" s="28"/>
      <c r="E133" s="29"/>
      <c r="F133" s="30"/>
      <c r="G133" s="31"/>
    </row>
    <row r="134" spans="1:7" s="8" customFormat="1">
      <c r="A134" s="26"/>
      <c r="B134" s="26"/>
      <c r="C134" s="27"/>
      <c r="D134" s="28"/>
      <c r="E134" s="29"/>
      <c r="F134" s="30"/>
      <c r="G134" s="31"/>
    </row>
    <row r="135" spans="1:7" s="8" customFormat="1" ht="25.5" customHeight="1">
      <c r="A135" s="122" t="s">
        <v>9</v>
      </c>
      <c r="B135" s="123"/>
      <c r="C135" s="123"/>
      <c r="D135" s="123"/>
      <c r="E135" s="123"/>
      <c r="F135" s="123"/>
      <c r="G135" s="124"/>
    </row>
    <row r="136" spans="1:7" s="8" customFormat="1">
      <c r="A136" s="51"/>
      <c r="B136" s="51"/>
      <c r="C136" s="52"/>
      <c r="D136" s="53"/>
      <c r="E136" s="54"/>
      <c r="F136" s="24"/>
      <c r="G136" s="55"/>
    </row>
    <row r="137" spans="1:7" s="8" customFormat="1">
      <c r="A137" s="32"/>
      <c r="B137" s="36"/>
      <c r="C137" s="33"/>
      <c r="D137" s="33"/>
      <c r="E137" s="33"/>
      <c r="F137" s="33"/>
      <c r="G137" s="33"/>
    </row>
    <row r="138" spans="1:7" s="7" customFormat="1" ht="12.75" customHeight="1">
      <c r="A138" s="32" t="str">
        <f>A6</f>
        <v>A</v>
      </c>
      <c r="B138" s="37" t="str">
        <f>B6</f>
        <v>FRAIS GENERAUX</v>
      </c>
      <c r="C138" s="37"/>
      <c r="D138" s="33"/>
      <c r="E138" s="33"/>
      <c r="F138" s="33"/>
    </row>
    <row r="139" spans="1:7" s="7" customFormat="1" ht="12.75" customHeight="1">
      <c r="A139" s="100" t="s">
        <v>54</v>
      </c>
      <c r="B139" s="101" t="str">
        <f>B6</f>
        <v>FRAIS GENERAUX</v>
      </c>
      <c r="C139" s="102"/>
      <c r="D139" s="103"/>
      <c r="E139" s="103"/>
      <c r="F139" s="103"/>
      <c r="G139" s="112"/>
    </row>
    <row r="140" spans="1:7" s="7" customFormat="1" ht="12.75" customHeight="1">
      <c r="A140" s="32"/>
      <c r="B140" s="37"/>
      <c r="C140" s="37"/>
      <c r="D140" s="92"/>
      <c r="E140" s="92"/>
      <c r="F140" s="40" t="s">
        <v>16</v>
      </c>
      <c r="G140" s="113">
        <f>G13</f>
        <v>0</v>
      </c>
    </row>
    <row r="141" spans="1:7" s="7" customFormat="1" ht="12.75" customHeight="1">
      <c r="A141" s="32"/>
      <c r="B141" s="37"/>
      <c r="C141" s="37"/>
      <c r="D141" s="33"/>
      <c r="E141" s="33"/>
      <c r="F141" s="33"/>
      <c r="G141" s="39"/>
    </row>
    <row r="142" spans="1:7" s="7" customFormat="1" ht="12.75" customHeight="1">
      <c r="A142" s="104" t="str">
        <f>A15</f>
        <v>B</v>
      </c>
      <c r="B142" s="105" t="str">
        <f>B15</f>
        <v>ELECTRICITE COURANTS FORTS</v>
      </c>
      <c r="C142" s="105"/>
      <c r="D142" s="45"/>
      <c r="E142" s="45"/>
      <c r="F142" s="45"/>
      <c r="G142" s="106"/>
    </row>
    <row r="143" spans="1:7" s="7" customFormat="1" ht="12.75" customHeight="1">
      <c r="A143" s="97" t="str">
        <f>A17</f>
        <v>B1</v>
      </c>
      <c r="B143" s="96" t="str">
        <f>B17</f>
        <v>Alimentation - Protections</v>
      </c>
      <c r="C143" s="88"/>
      <c r="D143" s="89"/>
      <c r="E143" s="89"/>
      <c r="F143" s="89"/>
      <c r="G143" s="90">
        <f>G26</f>
        <v>0</v>
      </c>
    </row>
    <row r="144" spans="1:7" s="7" customFormat="1" ht="12.75" customHeight="1">
      <c r="A144" s="97" t="str">
        <f>A28</f>
        <v>B2</v>
      </c>
      <c r="B144" s="96" t="str">
        <f>B28</f>
        <v>Canalisations</v>
      </c>
      <c r="C144" s="88"/>
      <c r="D144" s="89"/>
      <c r="E144" s="89"/>
      <c r="F144" s="89"/>
      <c r="G144" s="90">
        <f>G37</f>
        <v>0</v>
      </c>
    </row>
    <row r="145" spans="1:7" s="7" customFormat="1" ht="12.75" customHeight="1">
      <c r="A145" s="97" t="str">
        <f>A39</f>
        <v>B3</v>
      </c>
      <c r="B145" s="96" t="str">
        <f>B39</f>
        <v>Appareillages</v>
      </c>
      <c r="C145" s="88"/>
      <c r="D145" s="89"/>
      <c r="E145" s="89"/>
      <c r="F145" s="89"/>
      <c r="G145" s="90">
        <f>G65</f>
        <v>0</v>
      </c>
    </row>
    <row r="146" spans="1:7" s="7" customFormat="1" ht="12.75" customHeight="1">
      <c r="A146" s="97" t="str">
        <f>A67</f>
        <v>B4</v>
      </c>
      <c r="B146" s="96" t="str">
        <f>B67</f>
        <v>Eclairage</v>
      </c>
      <c r="C146" s="88"/>
      <c r="D146" s="89"/>
      <c r="E146" s="89"/>
      <c r="F146" s="89"/>
      <c r="G146" s="90">
        <f>G75</f>
        <v>0</v>
      </c>
    </row>
    <row r="147" spans="1:7" s="7" customFormat="1" ht="12.75" customHeight="1">
      <c r="A147" s="97" t="str">
        <f>A77</f>
        <v>B5</v>
      </c>
      <c r="B147" s="96" t="str">
        <f>B77</f>
        <v>Eclairage de sécurité</v>
      </c>
      <c r="C147" s="88"/>
      <c r="D147" s="89"/>
      <c r="E147" s="89"/>
      <c r="F147" s="89"/>
      <c r="G147" s="90">
        <f>G84</f>
        <v>0</v>
      </c>
    </row>
    <row r="148" spans="1:7" s="7" customFormat="1" ht="12.75" customHeight="1">
      <c r="A148" s="107" t="str">
        <f>A86</f>
        <v>B6</v>
      </c>
      <c r="B148" s="108" t="str">
        <f>B86</f>
        <v>Alimentations électriques</v>
      </c>
      <c r="C148" s="109"/>
      <c r="D148" s="110"/>
      <c r="E148" s="110"/>
      <c r="F148" s="110"/>
      <c r="G148" s="90">
        <f>G95</f>
        <v>0</v>
      </c>
    </row>
    <row r="149" spans="1:7" s="7" customFormat="1" ht="12.75" customHeight="1">
      <c r="A149" s="87"/>
      <c r="B149" s="88"/>
      <c r="C149" s="88"/>
      <c r="F149" s="43" t="str">
        <f>F96</f>
        <v>Sous total - ELECTRICITE courants forts</v>
      </c>
      <c r="G149" s="113">
        <f>G143+G144+G145+G146+G147+G148</f>
        <v>0</v>
      </c>
    </row>
    <row r="150" spans="1:7" s="7" customFormat="1" ht="12.75" customHeight="1">
      <c r="A150" s="87"/>
      <c r="B150" s="88"/>
      <c r="C150" s="88"/>
      <c r="D150" s="91"/>
      <c r="E150" s="91"/>
      <c r="F150" s="91"/>
      <c r="G150" s="90"/>
    </row>
    <row r="151" spans="1:7" s="7" customFormat="1" ht="12.75" customHeight="1">
      <c r="A151" s="104" t="str">
        <f>A98</f>
        <v>C</v>
      </c>
      <c r="B151" s="105" t="str">
        <f>B98</f>
        <v>ELECTRICITE COURANTS FAIBLES</v>
      </c>
      <c r="C151" s="105"/>
      <c r="D151" s="45"/>
      <c r="E151" s="45"/>
      <c r="F151" s="45"/>
      <c r="G151" s="111"/>
    </row>
    <row r="152" spans="1:7" s="7" customFormat="1" ht="12.75" customHeight="1">
      <c r="A152" s="97" t="str">
        <f>A100</f>
        <v>C1</v>
      </c>
      <c r="B152" s="96" t="str">
        <f>B100</f>
        <v>Canalisations</v>
      </c>
      <c r="C152" s="88"/>
      <c r="D152" s="89"/>
      <c r="E152" s="89"/>
      <c r="F152" s="89"/>
      <c r="G152" s="90">
        <f>G106</f>
        <v>0</v>
      </c>
    </row>
    <row r="153" spans="1:7" s="7" customFormat="1" ht="12.75" customHeight="1">
      <c r="A153" s="97" t="str">
        <f>A108</f>
        <v>C2</v>
      </c>
      <c r="B153" s="96" t="str">
        <f>B108</f>
        <v>Câblage de prises à très haut débit</v>
      </c>
      <c r="C153" s="88"/>
      <c r="D153" s="89"/>
      <c r="E153" s="89"/>
      <c r="F153" s="89"/>
      <c r="G153" s="90">
        <f>G114</f>
        <v>0</v>
      </c>
    </row>
    <row r="154" spans="1:7" s="7" customFormat="1" ht="12.75" customHeight="1">
      <c r="A154" s="97" t="str">
        <f>A116</f>
        <v>C3</v>
      </c>
      <c r="B154" s="96" t="str">
        <f>B116</f>
        <v>Câblage et gaines spécifiques</v>
      </c>
      <c r="C154" s="88"/>
      <c r="D154" s="89"/>
      <c r="E154" s="89"/>
      <c r="F154" s="89"/>
      <c r="G154" s="90">
        <f>G122</f>
        <v>0</v>
      </c>
    </row>
    <row r="155" spans="1:7" s="7" customFormat="1" ht="12.75" customHeight="1">
      <c r="A155" s="97" t="str">
        <f>A124</f>
        <v>C4</v>
      </c>
      <c r="B155" s="96" t="str">
        <f>B124</f>
        <v>Alarme incendie</v>
      </c>
      <c r="C155" s="88"/>
      <c r="D155" s="89"/>
      <c r="E155" s="89"/>
      <c r="F155" s="89"/>
      <c r="G155" s="90">
        <f>G131</f>
        <v>0</v>
      </c>
    </row>
    <row r="156" spans="1:7" s="7" customFormat="1" ht="12.75" customHeight="1">
      <c r="A156" s="32"/>
      <c r="B156" s="36"/>
      <c r="C156" s="33"/>
      <c r="D156" s="33"/>
      <c r="E156" s="33"/>
      <c r="F156" s="40" t="str">
        <f>F132</f>
        <v>Sous total - ELECTRICITE courants faibles</v>
      </c>
      <c r="G156" s="113">
        <f>SUM(G152:G155)</f>
        <v>0</v>
      </c>
    </row>
    <row r="157" spans="1:7" s="8" customFormat="1">
      <c r="A157" s="19"/>
      <c r="B157" s="19"/>
      <c r="C157" s="56"/>
      <c r="D157" s="9"/>
      <c r="E157" s="10"/>
      <c r="F157" s="25"/>
      <c r="G157" s="57"/>
    </row>
    <row r="158" spans="1:7" s="7" customFormat="1" ht="12.75" customHeight="1">
      <c r="A158" s="32"/>
      <c r="B158" s="36"/>
      <c r="C158" s="33"/>
      <c r="D158" s="33"/>
      <c r="E158" s="33"/>
      <c r="F158" s="40"/>
      <c r="G158" s="38"/>
    </row>
    <row r="159" spans="1:7" s="8" customFormat="1" ht="12.75" customHeight="1">
      <c r="A159" s="19"/>
      <c r="B159" s="19"/>
      <c r="C159" s="41"/>
      <c r="D159" s="34"/>
      <c r="E159" s="35"/>
      <c r="F159" s="44"/>
      <c r="G159" s="18"/>
    </row>
    <row r="160" spans="1:7" s="11" customFormat="1" ht="15" customHeight="1">
      <c r="A160" s="32"/>
      <c r="B160" s="36"/>
      <c r="C160" s="33"/>
      <c r="D160" s="48"/>
      <c r="E160" s="42"/>
      <c r="F160" s="43" t="s">
        <v>76</v>
      </c>
      <c r="G160" s="98">
        <f>G140+G149+G156</f>
        <v>0</v>
      </c>
    </row>
    <row r="161" spans="1:7" s="8" customFormat="1" ht="15" customHeight="1">
      <c r="A161" s="32"/>
      <c r="B161" s="36"/>
      <c r="C161" s="33"/>
      <c r="D161" s="49"/>
      <c r="E161" s="45" t="s">
        <v>11</v>
      </c>
      <c r="F161" s="46">
        <v>0.2</v>
      </c>
      <c r="G161" s="99">
        <f>G160*F161</f>
        <v>0</v>
      </c>
    </row>
    <row r="162" spans="1:7" s="8" customFormat="1" ht="15" customHeight="1">
      <c r="A162" s="32"/>
      <c r="B162" s="36"/>
      <c r="C162" s="33"/>
      <c r="D162" s="50"/>
      <c r="E162" s="23"/>
      <c r="F162" s="47" t="s">
        <v>10</v>
      </c>
      <c r="G162" s="93">
        <f>G160+G161</f>
        <v>0</v>
      </c>
    </row>
    <row r="163" spans="1:7">
      <c r="A163" s="9"/>
      <c r="B163" s="9"/>
      <c r="C163" s="12"/>
      <c r="D163" s="9"/>
      <c r="E163" s="10"/>
      <c r="F163" s="13"/>
      <c r="G163" s="14"/>
    </row>
    <row r="164" spans="1:7">
      <c r="A164" s="9"/>
      <c r="B164" s="9"/>
      <c r="C164" s="12"/>
      <c r="D164" s="9"/>
      <c r="E164" s="10"/>
      <c r="F164" s="13"/>
      <c r="G164" s="14"/>
    </row>
    <row r="165" spans="1:7">
      <c r="A165" s="9"/>
      <c r="B165" s="9"/>
      <c r="C165" s="12"/>
      <c r="D165" s="9"/>
      <c r="E165" s="10"/>
      <c r="F165" s="13"/>
      <c r="G165" s="14"/>
    </row>
    <row r="166" spans="1:7">
      <c r="A166" s="9"/>
      <c r="B166" s="9"/>
      <c r="C166" s="12"/>
      <c r="D166" s="9"/>
      <c r="E166" s="10"/>
      <c r="F166" s="13"/>
      <c r="G166" s="14"/>
    </row>
    <row r="167" spans="1:7">
      <c r="A167" s="9"/>
      <c r="B167" s="9"/>
      <c r="C167" s="12"/>
      <c r="D167" s="9"/>
      <c r="E167" s="10"/>
      <c r="F167" s="13"/>
      <c r="G167" s="14"/>
    </row>
    <row r="168" spans="1:7">
      <c r="A168" s="9"/>
      <c r="B168" s="9"/>
      <c r="C168" s="12"/>
      <c r="D168" s="9"/>
      <c r="E168" s="10"/>
      <c r="F168" s="13"/>
      <c r="G168" s="14"/>
    </row>
  </sheetData>
  <mergeCells count="104">
    <mergeCell ref="B94:C94"/>
    <mergeCell ref="B105:C105"/>
    <mergeCell ref="B112:C112"/>
    <mergeCell ref="B113:C113"/>
    <mergeCell ref="B89:C89"/>
    <mergeCell ref="B130:C130"/>
    <mergeCell ref="B109:C109"/>
    <mergeCell ref="B93:C93"/>
    <mergeCell ref="B110:C110"/>
    <mergeCell ref="B104:C104"/>
    <mergeCell ref="B124:C124"/>
    <mergeCell ref="B125:C125"/>
    <mergeCell ref="B126:C126"/>
    <mergeCell ref="B128:C128"/>
    <mergeCell ref="B129:C129"/>
    <mergeCell ref="B119:C119"/>
    <mergeCell ref="B120:C120"/>
    <mergeCell ref="B121:C121"/>
    <mergeCell ref="B100:C100"/>
    <mergeCell ref="B101:C101"/>
    <mergeCell ref="B102:C102"/>
    <mergeCell ref="B91:C91"/>
    <mergeCell ref="B92:C92"/>
    <mergeCell ref="B64:C64"/>
    <mergeCell ref="B63:C63"/>
    <mergeCell ref="B47:C47"/>
    <mergeCell ref="B48:C48"/>
    <mergeCell ref="A135:G135"/>
    <mergeCell ref="B51:C51"/>
    <mergeCell ref="B52:C52"/>
    <mergeCell ref="B25:C25"/>
    <mergeCell ref="C2:E2"/>
    <mergeCell ref="B4:C4"/>
    <mergeCell ref="B17:C17"/>
    <mergeCell ref="B35:C35"/>
    <mergeCell ref="B108:C108"/>
    <mergeCell ref="B111:C111"/>
    <mergeCell ref="B22:C22"/>
    <mergeCell ref="B36:C36"/>
    <mergeCell ref="B43:C43"/>
    <mergeCell ref="B46:C46"/>
    <mergeCell ref="B8:C8"/>
    <mergeCell ref="B32:C32"/>
    <mergeCell ref="B10:C10"/>
    <mergeCell ref="B11:C11"/>
    <mergeCell ref="B68:C68"/>
    <mergeCell ref="B88:C88"/>
    <mergeCell ref="B59:C59"/>
    <mergeCell ref="B62:C62"/>
    <mergeCell ref="B34:C34"/>
    <mergeCell ref="B23:C23"/>
    <mergeCell ref="B41:C41"/>
    <mergeCell ref="B28:C28"/>
    <mergeCell ref="B29:C29"/>
    <mergeCell ref="B31:C31"/>
    <mergeCell ref="B61:C61"/>
    <mergeCell ref="B60:C60"/>
    <mergeCell ref="B80:C80"/>
    <mergeCell ref="B81:C81"/>
    <mergeCell ref="B82:C82"/>
    <mergeCell ref="B83:C83"/>
    <mergeCell ref="B67:C67"/>
    <mergeCell ref="B69:C69"/>
    <mergeCell ref="B70:C70"/>
    <mergeCell ref="B7:C7"/>
    <mergeCell ref="B33:C33"/>
    <mergeCell ref="B49:C49"/>
    <mergeCell ref="B50:C50"/>
    <mergeCell ref="B72:C72"/>
    <mergeCell ref="B9:C9"/>
    <mergeCell ref="B18:C18"/>
    <mergeCell ref="B19:C19"/>
    <mergeCell ref="B21:C21"/>
    <mergeCell ref="B39:C39"/>
    <mergeCell ref="B71:C71"/>
    <mergeCell ref="B44:C44"/>
    <mergeCell ref="B20:C20"/>
    <mergeCell ref="B24:C24"/>
    <mergeCell ref="B30:C30"/>
    <mergeCell ref="B40:C40"/>
    <mergeCell ref="B45:C45"/>
    <mergeCell ref="B87:C87"/>
    <mergeCell ref="B127:C127"/>
    <mergeCell ref="E18:G18"/>
    <mergeCell ref="E19:G19"/>
    <mergeCell ref="E20:G20"/>
    <mergeCell ref="B103:C103"/>
    <mergeCell ref="B116:C116"/>
    <mergeCell ref="B117:C117"/>
    <mergeCell ref="B118:C118"/>
    <mergeCell ref="B42:C42"/>
    <mergeCell ref="B53:C53"/>
    <mergeCell ref="B54:C54"/>
    <mergeCell ref="B55:C55"/>
    <mergeCell ref="B56:C56"/>
    <mergeCell ref="B57:C57"/>
    <mergeCell ref="B58:C58"/>
    <mergeCell ref="B90:C90"/>
    <mergeCell ref="B73:C73"/>
    <mergeCell ref="B74:C74"/>
    <mergeCell ref="B86:C86"/>
    <mergeCell ref="B77:C77"/>
    <mergeCell ref="B78:C78"/>
    <mergeCell ref="B79:C79"/>
  </mergeCells>
  <phoneticPr fontId="15" type="noConversion"/>
  <pageMargins left="0.39370078740157483" right="0.39370078740157483" top="0.27559055118110237" bottom="0.78740157480314965" header="0.31496062992125984" footer="0.51181102362204722"/>
  <pageSetup paperSize="9" orientation="portrait" r:id="rId1"/>
  <headerFooter alignWithMargins="0">
    <oddFooter>&amp;L&amp;"-,Normal"&amp;9Affaire 22-021 &amp;R&amp;"-,Normal"&amp;9&amp;K002C5CPage &amp;P sur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113D8EAB07AF47AA11153BEB36B87D" ma:contentTypeVersion="13" ma:contentTypeDescription="Crée un document." ma:contentTypeScope="" ma:versionID="4a02a394bc18427128aaa202516560d2">
  <xsd:schema xmlns:xsd="http://www.w3.org/2001/XMLSchema" xmlns:xs="http://www.w3.org/2001/XMLSchema" xmlns:p="http://schemas.microsoft.com/office/2006/metadata/properties" xmlns:ns2="08255970-6da2-4f71-bd8b-5199a3512dbf" xmlns:ns3="44374e25-8554-4e73-8f39-2c51f9aef734" targetNamespace="http://schemas.microsoft.com/office/2006/metadata/properties" ma:root="true" ma:fieldsID="5e5c5a8432cde0c4dcbac08bb118201f" ns2:_="" ns3:_="">
    <xsd:import namespace="08255970-6da2-4f71-bd8b-5199a3512dbf"/>
    <xsd:import namespace="44374e25-8554-4e73-8f39-2c51f9aef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255970-6da2-4f71-bd8b-5199a3512d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374e25-8554-4e73-8f39-2c51f9aef73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cb72355-168f-4063-ab85-c4235e8f686b}" ma:internalName="TaxCatchAll" ma:showField="CatchAllData" ma:web="44374e25-8554-4e73-8f39-2c51f9aef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374e25-8554-4e73-8f39-2c51f9aef734" xsi:nil="true"/>
    <lcf76f155ced4ddcb4097134ff3c332f xmlns="08255970-6da2-4f71-bd8b-5199a3512db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9BA130C-3EA7-4149-A781-B140CEF6BFD8}"/>
</file>

<file path=customXml/itemProps2.xml><?xml version="1.0" encoding="utf-8"?>
<ds:datastoreItem xmlns:ds="http://schemas.openxmlformats.org/officeDocument/2006/customXml" ds:itemID="{69D1C87B-CB0F-4274-BECD-6BCDFEF9A8DF}"/>
</file>

<file path=customXml/itemProps3.xml><?xml version="1.0" encoding="utf-8"?>
<ds:datastoreItem xmlns:ds="http://schemas.openxmlformats.org/officeDocument/2006/customXml" ds:itemID="{3E7ED332-FAC1-451B-BE91-023F7C703F5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ELEC</vt:lpstr>
      <vt:lpstr>'DPGF ELEC'!Impression_des_titres</vt:lpstr>
      <vt:lpstr>'DPGF ELEC'!Zone_d_impression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PAILLAUD</dc:creator>
  <cp:lastModifiedBy>joel camborde</cp:lastModifiedBy>
  <cp:lastPrinted>2025-04-10T12:09:34Z</cp:lastPrinted>
  <dcterms:created xsi:type="dcterms:W3CDTF">2023-06-01T15:23:24Z</dcterms:created>
  <dcterms:modified xsi:type="dcterms:W3CDTF">2025-07-17T17:37:57Z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0x010100FB113D8EAB07AF47AA11153BEB36B87D</vt:lpwstr>
  </property>
</Properties>
</file>